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ga\Desktop\Пробник Меню 25\Цикличное меню от 22,09,25\"/>
    </mc:Choice>
  </mc:AlternateContent>
  <xr:revisionPtr revIDLastSave="0" documentId="13_ncr:1_{846B2865-CF49-4417-8E98-BE7C1BDCC0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definedNames>
    <definedName name="_xlnm.Print_Area" localSheetId="0">Worksheet!$A$1:$U$278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7" i="1" l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<sst xmlns="http://schemas.openxmlformats.org/spreadsheetml/2006/main" count="323" uniqueCount="139">
  <si>
    <t>Организация: ООО"АЛЬТЕРНАТИВА"</t>
  </si>
  <si>
    <t>Название меню: Образовательные учреждения</t>
  </si>
  <si>
    <t>Возрастная категория: от 7 до 11 лет</t>
  </si>
  <si>
    <t>№ рецептуры</t>
  </si>
  <si>
    <t>Название блюда</t>
  </si>
  <si>
    <t>Масса</t>
  </si>
  <si>
    <t>Белки</t>
  </si>
  <si>
    <t>Жиры</t>
  </si>
  <si>
    <t>Углеводы</t>
  </si>
  <si>
    <t>Энергетическая ценность</t>
  </si>
  <si>
    <t>B1</t>
  </si>
  <si>
    <t>B2</t>
  </si>
  <si>
    <t>A</t>
  </si>
  <si>
    <t>D</t>
  </si>
  <si>
    <t>C</t>
  </si>
  <si>
    <t>Na</t>
  </si>
  <si>
    <t>K</t>
  </si>
  <si>
    <t>Ca</t>
  </si>
  <si>
    <t>Mg</t>
  </si>
  <si>
    <t>P</t>
  </si>
  <si>
    <t>Fe</t>
  </si>
  <si>
    <t>I</t>
  </si>
  <si>
    <t>Se</t>
  </si>
  <si>
    <t>F</t>
  </si>
  <si>
    <t>г</t>
  </si>
  <si>
    <t>ккал</t>
  </si>
  <si>
    <t>мг</t>
  </si>
  <si>
    <t>мкг рет.экв</t>
  </si>
  <si>
    <t>мкг</t>
  </si>
  <si>
    <t>Понедельник, 1 неделя</t>
  </si>
  <si>
    <t>Завтрак</t>
  </si>
  <si>
    <t>Каша молочная  "Дружба" с маслом сливочным</t>
  </si>
  <si>
    <t>Какао с молоком</t>
  </si>
  <si>
    <t>Хлеб пшеничный</t>
  </si>
  <si>
    <t>Итого за Завтрак</t>
  </si>
  <si>
    <t>Обед</t>
  </si>
  <si>
    <t>Суп картофельный с вермишелью</t>
  </si>
  <si>
    <t>267,87/ 
33,14</t>
  </si>
  <si>
    <t>Каша гречневая с маслом сливочным</t>
  </si>
  <si>
    <t>Напиток фруктовый в ассортименте</t>
  </si>
  <si>
    <t>Хлеб ржано-пшеничный</t>
  </si>
  <si>
    <t>Итого за Обед</t>
  </si>
  <si>
    <t>Полдник</t>
  </si>
  <si>
    <t>Мучное кулинарное изделие /                                  Ватрушка с творогом</t>
  </si>
  <si>
    <t>Чай с сахаром</t>
  </si>
  <si>
    <t>Итого за Полдник</t>
  </si>
  <si>
    <t>Уплотненный полдник</t>
  </si>
  <si>
    <t>401,31/ 621,07</t>
  </si>
  <si>
    <t>250/ 30</t>
  </si>
  <si>
    <t>Итого за Уплотненный полдник</t>
  </si>
  <si>
    <t>Итого за день</t>
  </si>
  <si>
    <t>Вторник, 1 неделя</t>
  </si>
  <si>
    <t>Вареники с овощной начинкой (картофель)</t>
  </si>
  <si>
    <t>Соус сметанный</t>
  </si>
  <si>
    <t>Кофейный напиток с молоком</t>
  </si>
  <si>
    <t>Борщ  с картофелем</t>
  </si>
  <si>
    <t>Плов с птицей</t>
  </si>
  <si>
    <t>Мучное кулинарное изделие/ Пирожок печеный с начинкой из яйца с зеленым луком</t>
  </si>
  <si>
    <t>Салат овощной с маслом растительным</t>
  </si>
  <si>
    <t>202,68/ 331,35</t>
  </si>
  <si>
    <t>Макаронник с мясными изделиями с соусом</t>
  </si>
  <si>
    <t>170/ 30</t>
  </si>
  <si>
    <t>Среда, 1 неделя</t>
  </si>
  <si>
    <t>Сырники творожные</t>
  </si>
  <si>
    <t>Рассольник "Домашний"</t>
  </si>
  <si>
    <t>239,9/ 
33,2</t>
  </si>
  <si>
    <t>Палочки рыбные с овощной поджаркой</t>
  </si>
  <si>
    <t>Картофельное пюре с маслом сливочным</t>
  </si>
  <si>
    <t>Компот из смеси сухофруктов</t>
  </si>
  <si>
    <t>Мучное кулинарное изделие /Булочка "Сластена" с вареной сгущенкой</t>
  </si>
  <si>
    <t>Сок фруктовый</t>
  </si>
  <si>
    <t>Мучное кулинарное изделие/ Булочка домашняя с сахаром</t>
  </si>
  <si>
    <t>Четверг, 1 неделя</t>
  </si>
  <si>
    <t>Мучное кулинарное изделие в ассортименте</t>
  </si>
  <si>
    <t>Каша молочная овсяная с маслом сливочным</t>
  </si>
  <si>
    <t>Щи с картофелем</t>
  </si>
  <si>
    <t>Макароны отварные с маслом сливочным</t>
  </si>
  <si>
    <t xml:space="preserve">Мучное кулинарное изделие / Курник </t>
  </si>
  <si>
    <t>Пятница, 1 неделя</t>
  </si>
  <si>
    <t>Омлет натуральный с маслом сливочным</t>
  </si>
  <si>
    <t xml:space="preserve">  </t>
  </si>
  <si>
    <t>33,25/ 
331,18</t>
  </si>
  <si>
    <t>Рис отварной с маслом сливочным</t>
  </si>
  <si>
    <t>Мучное кулинарное изделие / Пирожок с картофелем и луком</t>
  </si>
  <si>
    <t>Ряженка 2,5%</t>
  </si>
  <si>
    <t>Салат овощной (по сезону)</t>
  </si>
  <si>
    <t>Мясной подлив с овощами</t>
  </si>
  <si>
    <t>Понедельник, 2 неделя</t>
  </si>
  <si>
    <t>Суп картофельный с горохом</t>
  </si>
  <si>
    <t>279,93/
33,14</t>
  </si>
  <si>
    <t>Тефтели мясные с овощами тушеными</t>
  </si>
  <si>
    <t>Мучное кулинарное изделие / Пирожок с мясо-овощной начинкой</t>
  </si>
  <si>
    <t>Вторник, 2 неделя</t>
  </si>
  <si>
    <t>Каша с молоком манная с маслом сливочным</t>
  </si>
  <si>
    <t>Пельмени отварные  с бульоном 100/100</t>
  </si>
  <si>
    <t>Мучное кулинарное изделие / Пицца с сыром</t>
  </si>
  <si>
    <t>219,2/621,09</t>
  </si>
  <si>
    <t>Сырники творожные со сладкой подливкой</t>
  </si>
  <si>
    <t>120/50</t>
  </si>
  <si>
    <t>Напиток витаминизированный</t>
  </si>
  <si>
    <t>Среда, 2 неделя</t>
  </si>
  <si>
    <t>Суп "Крестьянский" с крупой</t>
  </si>
  <si>
    <t>Мучное кулинарное изделие / Пирожок печеный с начинкой из яйца с зеленым луком</t>
  </si>
  <si>
    <t>401,29/ 621,1</t>
  </si>
  <si>
    <t>200/ 40</t>
  </si>
  <si>
    <t>Четверг, 2 неделя</t>
  </si>
  <si>
    <t>Каша гречневая с молоком и маслом сливочным</t>
  </si>
  <si>
    <t>Гороховое пюре  с маслом сливочным</t>
  </si>
  <si>
    <t>Каша пшенная гарнирная с маслом сливочным</t>
  </si>
  <si>
    <t>Пятница, 2 неделя</t>
  </si>
  <si>
    <t>Кондитерское  изделие в ассортименте</t>
  </si>
  <si>
    <t>Каша пшенная  с молоком и маслом сливочным</t>
  </si>
  <si>
    <t>Свекольник  "Классический"</t>
  </si>
  <si>
    <t>239,81/
33,2</t>
  </si>
  <si>
    <t>Тефтели рыбные  с овощами тушеными</t>
  </si>
  <si>
    <t>672,13/ 331,44</t>
  </si>
  <si>
    <t>Вареники с овощной начинкой (картофель) с соусом сметанным</t>
  </si>
  <si>
    <t>140/ 30</t>
  </si>
  <si>
    <t>Гастрономия: Сыр</t>
  </si>
  <si>
    <t xml:space="preserve">Салат овощной( в ассортименте по сезону) заправленный растительным маслом </t>
  </si>
  <si>
    <t>Крокеты тушеные с овощами</t>
  </si>
  <si>
    <t>Оладьи "Домашние" с подливой сладкой</t>
  </si>
  <si>
    <t>Салат овощной (в ассортименте по сезону)  заправленный растительным маслом</t>
  </si>
  <si>
    <t>Чай с лимоном</t>
  </si>
  <si>
    <t xml:space="preserve">Салат из моркови с фруктом </t>
  </si>
  <si>
    <t>Соус сладкий</t>
  </si>
  <si>
    <t>Гуляш из птицы</t>
  </si>
  <si>
    <t>Котлета  мясная с овощами тушеными</t>
  </si>
  <si>
    <t xml:space="preserve">Суп картофельный с макаронными изделиями, в том числе собственного производства               </t>
  </si>
  <si>
    <t>Фрукт по сезону  порционно в нарезке</t>
  </si>
  <si>
    <t xml:space="preserve">Салат овощной (в ассортименте по сезону)  заправленный растительным маслом </t>
  </si>
  <si>
    <t>Котлета из печени тушеная с овощами</t>
  </si>
  <si>
    <t xml:space="preserve"> Запеканка с творогом</t>
  </si>
  <si>
    <t xml:space="preserve">Оладьи "Домашние" с подливой сладкой </t>
  </si>
  <si>
    <t xml:space="preserve">Птица порционная тушеная с овощами             </t>
  </si>
  <si>
    <t xml:space="preserve">Оладьи "Домашние" с маслом сливочным </t>
  </si>
  <si>
    <t>Гастрономия: Масло сливочное</t>
  </si>
  <si>
    <t>Салат из моркови с сахаром</t>
  </si>
  <si>
    <t>Картофель тушеный с мясом рубленным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</si>
</sst>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"/>
    <numFmt numFmtId="165" formatCode="0.0"/>
    <numFmt numFmtId="166" formatCode="0.000"/>
  </numFmts>
  <fonts count="16">
    <font>
      <sz val="11"/>
      <color rgb="FF000000"/>
      <name val="Calibri"/>
      <charset val="134"/>
    </font>
    <font>
      <sz val="10"/>
      <color rgb="FF000000"/>
      <name val="Calibri"/>
      <charset val="204"/>
    </font>
    <font>
      <b/>
      <sz val="10"/>
      <color rgb="FF000000"/>
      <name val="Calibri"/>
      <charset val="204"/>
    </font>
    <font>
      <b/>
      <sz val="9"/>
      <color rgb="FF3D30CF"/>
      <name val="Calibri"/>
      <charset val="204"/>
    </font>
    <font>
      <b/>
      <sz val="9"/>
      <color rgb="FF000000"/>
      <name val="Calibri"/>
      <charset val="204"/>
    </font>
    <font>
      <sz val="9"/>
      <color rgb="FF000000"/>
      <name val="Calibri"/>
      <charset val="204"/>
    </font>
    <font>
      <b/>
      <sz val="9"/>
      <color rgb="FFCF3042"/>
      <name val="Calibri"/>
      <charset val="204"/>
    </font>
    <font>
      <sz val="9"/>
      <name val="Calibri"/>
      <charset val="204"/>
    </font>
    <font>
      <sz val="10"/>
      <name val="Calibri"/>
      <charset val="204"/>
    </font>
    <font>
      <sz val="10"/>
      <color rgb="FF00B0F0"/>
      <name val="Calibri"/>
      <charset val="204"/>
    </font>
    <font>
      <sz val="10"/>
      <color theme="4"/>
      <name val="Calibri"/>
      <charset val="204"/>
    </font>
    <font>
      <sz val="8"/>
      <color rgb="FF000000"/>
      <name val="Calibri"/>
      <charset val="204"/>
    </font>
    <font>
      <sz val="11"/>
      <color rgb="FF00B0F0"/>
      <name val="Calibri"/>
      <charset val="134"/>
    </font>
    <font>
      <sz val="11"/>
      <name val="Calibri"/>
      <charset val="134"/>
    </font>
    <font>
      <sz val="9"/>
      <name val="Calibri"/>
      <family val="2"/>
      <charset val="204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0" fillId="0" borderId="0" xfId="0" applyAlignment="1">
      <alignment vertical="center"/>
    </xf>
    <xf numFmtId="0" fontId="1" fillId="2" borderId="1" xfId="0" applyFont="1" applyFill="1" applyBorder="1"/>
    <xf numFmtId="0" fontId="0" fillId="2" borderId="0" xfId="0" applyFill="1"/>
    <xf numFmtId="0" fontId="2" fillId="2" borderId="1" xfId="0" applyFont="1" applyFill="1" applyBorder="1"/>
    <xf numFmtId="0" fontId="2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/>
    <xf numFmtId="0" fontId="1" fillId="0" borderId="1" xfId="0" applyNumberFormat="1" applyFont="1" applyBorder="1"/>
    <xf numFmtId="0" fontId="4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NumberFormat="1" applyFont="1" applyFill="1" applyBorder="1"/>
    <xf numFmtId="2" fontId="4" fillId="0" borderId="1" xfId="0" applyNumberFormat="1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4" fillId="0" borderId="1" xfId="0" applyNumberFormat="1" applyFont="1" applyBorder="1"/>
    <xf numFmtId="0" fontId="6" fillId="2" borderId="1" xfId="0" applyFont="1" applyFill="1" applyBorder="1"/>
    <xf numFmtId="0" fontId="1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/>
    <xf numFmtId="0" fontId="7" fillId="0" borderId="1" xfId="0" applyFont="1" applyBorder="1"/>
    <xf numFmtId="2" fontId="5" fillId="0" borderId="1" xfId="0" applyNumberFormat="1" applyFont="1" applyBorder="1"/>
    <xf numFmtId="0" fontId="4" fillId="0" borderId="1" xfId="0" applyFont="1" applyBorder="1"/>
    <xf numFmtId="0" fontId="5" fillId="0" borderId="1" xfId="0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Border="1"/>
    <xf numFmtId="0" fontId="6" fillId="0" borderId="1" xfId="0" applyFont="1" applyBorder="1"/>
    <xf numFmtId="0" fontId="5" fillId="0" borderId="0" xfId="0" applyFont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5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165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/>
    <xf numFmtId="0" fontId="8" fillId="0" borderId="1" xfId="0" applyFont="1" applyBorder="1"/>
    <xf numFmtId="0" fontId="1" fillId="2" borderId="1" xfId="0" applyFont="1" applyFill="1" applyBorder="1" applyAlignment="1">
      <alignment horizontal="right" vertical="top" wrapText="1"/>
    </xf>
    <xf numFmtId="0" fontId="8" fillId="0" borderId="1" xfId="0" applyFont="1" applyFill="1" applyBorder="1"/>
    <xf numFmtId="0" fontId="7" fillId="0" borderId="1" xfId="0" applyFont="1" applyFill="1" applyBorder="1"/>
    <xf numFmtId="0" fontId="8" fillId="2" borderId="1" xfId="0" applyFont="1" applyFill="1" applyBorder="1"/>
    <xf numFmtId="0" fontId="9" fillId="0" borderId="0" xfId="0" applyFont="1" applyBorder="1"/>
    <xf numFmtId="0" fontId="10" fillId="0" borderId="1" xfId="0" applyFont="1" applyBorder="1"/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/>
    <xf numFmtId="1" fontId="5" fillId="2" borderId="1" xfId="0" applyNumberFormat="1" applyFont="1" applyFill="1" applyBorder="1"/>
    <xf numFmtId="0" fontId="7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 wrapText="1" indent="1"/>
    </xf>
    <xf numFmtId="0" fontId="11" fillId="2" borderId="1" xfId="0" applyFont="1" applyFill="1" applyBorder="1"/>
    <xf numFmtId="0" fontId="9" fillId="2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12" fillId="2" borderId="0" xfId="0" applyFont="1" applyFill="1"/>
    <xf numFmtId="0" fontId="9" fillId="0" borderId="1" xfId="0" applyFont="1" applyBorder="1"/>
    <xf numFmtId="0" fontId="1" fillId="2" borderId="2" xfId="0" applyFont="1" applyFill="1" applyBorder="1"/>
    <xf numFmtId="0" fontId="0" fillId="0" borderId="0" xfId="0" applyFill="1" applyBorder="1"/>
    <xf numFmtId="0" fontId="0" fillId="0" borderId="0" xfId="0" applyFill="1"/>
    <xf numFmtId="0" fontId="2" fillId="0" borderId="1" xfId="0" applyFont="1" applyFill="1" applyBorder="1"/>
    <xf numFmtId="0" fontId="13" fillId="0" borderId="0" xfId="0" applyFont="1" applyFill="1"/>
    <xf numFmtId="0" fontId="0" fillId="0" borderId="0" xfId="0" applyNumberFormat="1" applyFill="1"/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9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6"/>
  <sheetViews>
    <sheetView tabSelected="1" topLeftCell="A223" workbookViewId="0">
      <selection activeCell="B148" sqref="B148"/>
    </sheetView>
  </sheetViews>
  <sheetFormatPr defaultColWidth="9" defaultRowHeight="15"/>
  <cols>
    <col min="1" max="1" width="7.7109375" style="7" customWidth="1"/>
    <col min="2" max="2" width="37.7109375" style="90" customWidth="1"/>
    <col min="3" max="3" width="5.28515625" style="7" customWidth="1"/>
    <col min="4" max="4" width="5.5703125" customWidth="1"/>
    <col min="5" max="5" width="4.7109375" customWidth="1"/>
    <col min="6" max="6" width="5.5703125" customWidth="1"/>
    <col min="7" max="7" width="6.140625" customWidth="1"/>
    <col min="8" max="8" width="4.5703125" customWidth="1"/>
    <col min="9" max="9" width="5" customWidth="1"/>
    <col min="10" max="10" width="5.5703125" customWidth="1"/>
    <col min="11" max="11" width="5.7109375" customWidth="1"/>
    <col min="12" max="12" width="4.85546875" customWidth="1"/>
    <col min="13" max="13" width="6.42578125" customWidth="1"/>
    <col min="14" max="14" width="7" customWidth="1"/>
    <col min="15" max="15" width="6.7109375" customWidth="1"/>
    <col min="16" max="16" width="6" customWidth="1"/>
    <col min="17" max="17" width="6.5703125" customWidth="1"/>
    <col min="18" max="18" width="5" customWidth="1"/>
    <col min="19" max="19" width="5.7109375" customWidth="1"/>
    <col min="20" max="20" width="5" customWidth="1"/>
    <col min="21" max="21" width="5.85546875" customWidth="1"/>
  </cols>
  <sheetData>
    <row r="1" spans="1:23" s="1" customFormat="1" ht="12.75">
      <c r="A1" s="6"/>
      <c r="B1" s="77" t="s">
        <v>0</v>
      </c>
      <c r="C1" s="6"/>
    </row>
    <row r="2" spans="1:23" s="1" customFormat="1" ht="12.75">
      <c r="A2" s="6"/>
      <c r="B2" s="77" t="s">
        <v>1</v>
      </c>
      <c r="C2" s="6"/>
      <c r="O2" s="9" t="s">
        <v>2</v>
      </c>
    </row>
    <row r="3" spans="1:23" s="1" customFormat="1" ht="15" customHeight="1">
      <c r="A3" s="8" t="s">
        <v>3</v>
      </c>
      <c r="B3" s="77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</row>
    <row r="4" spans="1:23" s="1" customFormat="1" ht="13.15" customHeight="1">
      <c r="A4" s="8"/>
      <c r="B4" s="77"/>
      <c r="C4" s="8" t="s">
        <v>24</v>
      </c>
      <c r="D4" s="9" t="s">
        <v>24</v>
      </c>
      <c r="E4" s="9" t="s">
        <v>24</v>
      </c>
      <c r="F4" s="9" t="s">
        <v>24</v>
      </c>
      <c r="G4" s="9" t="s">
        <v>25</v>
      </c>
      <c r="H4" s="9" t="s">
        <v>26</v>
      </c>
      <c r="I4" s="9" t="s">
        <v>26</v>
      </c>
      <c r="J4" s="9" t="s">
        <v>27</v>
      </c>
      <c r="K4" s="9" t="s">
        <v>28</v>
      </c>
      <c r="L4" s="9" t="s">
        <v>26</v>
      </c>
      <c r="M4" s="9" t="s">
        <v>26</v>
      </c>
      <c r="N4" s="9" t="s">
        <v>26</v>
      </c>
      <c r="O4" s="9" t="s">
        <v>26</v>
      </c>
      <c r="P4" s="9" t="s">
        <v>26</v>
      </c>
      <c r="Q4" s="9" t="s">
        <v>26</v>
      </c>
      <c r="R4" s="9" t="s">
        <v>26</v>
      </c>
      <c r="S4" s="9" t="s">
        <v>28</v>
      </c>
      <c r="T4" s="9" t="s">
        <v>28</v>
      </c>
      <c r="U4" s="9" t="s">
        <v>28</v>
      </c>
    </row>
    <row r="5" spans="1:23" s="1" customFormat="1" ht="12.75">
      <c r="A5" s="6"/>
      <c r="B5" s="78" t="s">
        <v>29</v>
      </c>
      <c r="C5" s="6"/>
    </row>
    <row r="6" spans="1:23" s="1" customFormat="1" ht="12.75">
      <c r="A6" s="6"/>
      <c r="B6" s="79" t="s">
        <v>30</v>
      </c>
      <c r="C6" s="6"/>
    </row>
    <row r="7" spans="1:23" s="1" customFormat="1" ht="12.75">
      <c r="A7" s="6">
        <v>3.01</v>
      </c>
      <c r="B7" s="28" t="s">
        <v>118</v>
      </c>
      <c r="C7" s="11">
        <v>10</v>
      </c>
      <c r="D7" s="12">
        <v>2.2999999999999998</v>
      </c>
      <c r="E7" s="12">
        <v>3</v>
      </c>
      <c r="F7" s="12">
        <v>0</v>
      </c>
      <c r="G7" s="12">
        <v>35.799999999999997</v>
      </c>
      <c r="H7" s="12">
        <v>0</v>
      </c>
      <c r="I7" s="12">
        <v>0.03</v>
      </c>
      <c r="J7" s="12">
        <v>26</v>
      </c>
      <c r="K7" s="12">
        <v>0.1</v>
      </c>
      <c r="L7" s="12">
        <v>7.0000000000000007E-2</v>
      </c>
      <c r="M7" s="12">
        <v>81</v>
      </c>
      <c r="N7" s="12">
        <v>8.8000000000000007</v>
      </c>
      <c r="O7" s="12">
        <v>88</v>
      </c>
      <c r="P7" s="12">
        <v>3.5</v>
      </c>
      <c r="Q7" s="12">
        <v>50</v>
      </c>
      <c r="R7" s="12">
        <v>0.1</v>
      </c>
      <c r="S7" s="12">
        <v>0</v>
      </c>
      <c r="T7" s="12">
        <v>1.45</v>
      </c>
      <c r="U7" s="12">
        <v>0</v>
      </c>
      <c r="W7" s="13"/>
    </row>
    <row r="8" spans="1:23" s="1" customFormat="1" ht="12.75">
      <c r="A8" s="6">
        <v>345.99</v>
      </c>
      <c r="B8" s="28" t="s">
        <v>31</v>
      </c>
      <c r="C8" s="11">
        <v>230</v>
      </c>
      <c r="D8" s="13">
        <v>5.7</v>
      </c>
      <c r="E8" s="13">
        <v>6.8</v>
      </c>
      <c r="F8" s="13">
        <v>27.6</v>
      </c>
      <c r="G8" s="13">
        <v>194.3</v>
      </c>
      <c r="H8" s="13">
        <v>0.08</v>
      </c>
      <c r="I8" s="13">
        <v>0.16</v>
      </c>
      <c r="J8" s="13">
        <v>31.24</v>
      </c>
      <c r="K8" s="13">
        <v>7.0000000000000007E-2</v>
      </c>
      <c r="L8" s="13">
        <v>0.61</v>
      </c>
      <c r="M8" s="43">
        <v>386.1</v>
      </c>
      <c r="N8" s="13">
        <v>180.22</v>
      </c>
      <c r="O8" s="13">
        <v>157.88</v>
      </c>
      <c r="P8" s="13">
        <v>31.15</v>
      </c>
      <c r="Q8" s="13">
        <v>142.25</v>
      </c>
      <c r="R8" s="13">
        <v>0.6</v>
      </c>
      <c r="S8" s="13">
        <v>57.37</v>
      </c>
      <c r="T8" s="13">
        <v>4.71</v>
      </c>
      <c r="U8" s="13">
        <v>35.79</v>
      </c>
      <c r="W8" s="18"/>
    </row>
    <row r="9" spans="1:23" s="1" customFormat="1" ht="12.75">
      <c r="A9" s="6">
        <v>693.13</v>
      </c>
      <c r="B9" s="28" t="s">
        <v>32</v>
      </c>
      <c r="C9" s="11">
        <v>200</v>
      </c>
      <c r="D9" s="12">
        <v>4.7</v>
      </c>
      <c r="E9" s="12">
        <v>3.5</v>
      </c>
      <c r="F9" s="12">
        <v>12.5</v>
      </c>
      <c r="G9" s="12">
        <v>100.4</v>
      </c>
      <c r="H9" s="12">
        <v>0.04</v>
      </c>
      <c r="I9" s="12">
        <v>0.16</v>
      </c>
      <c r="J9" s="12">
        <v>17.25</v>
      </c>
      <c r="K9" s="12">
        <v>0</v>
      </c>
      <c r="L9" s="12">
        <v>0.68</v>
      </c>
      <c r="M9" s="12">
        <v>49.95</v>
      </c>
      <c r="N9" s="12">
        <v>220.33</v>
      </c>
      <c r="O9" s="12">
        <v>167.68</v>
      </c>
      <c r="P9" s="12">
        <v>34.32</v>
      </c>
      <c r="Q9" s="12">
        <v>130.28</v>
      </c>
      <c r="R9" s="12">
        <v>1.0900000000000001</v>
      </c>
      <c r="S9" s="12">
        <v>11.7</v>
      </c>
      <c r="T9" s="12">
        <v>2.29</v>
      </c>
      <c r="U9" s="12">
        <v>38.25</v>
      </c>
      <c r="W9" s="18"/>
    </row>
    <row r="10" spans="1:23" s="1" customFormat="1" ht="12.75">
      <c r="A10" s="6">
        <v>5.37</v>
      </c>
      <c r="B10" s="28" t="s">
        <v>33</v>
      </c>
      <c r="C10" s="11">
        <v>60</v>
      </c>
      <c r="D10" s="12">
        <v>4.5999999999999996</v>
      </c>
      <c r="E10" s="12">
        <v>0.5</v>
      </c>
      <c r="F10" s="12">
        <v>29.5</v>
      </c>
      <c r="G10" s="12">
        <v>140.6</v>
      </c>
      <c r="H10" s="12">
        <v>7.0000000000000007E-2</v>
      </c>
      <c r="I10" s="12">
        <v>0.02</v>
      </c>
      <c r="J10" s="12">
        <v>0</v>
      </c>
      <c r="K10" s="12">
        <v>0</v>
      </c>
      <c r="L10" s="12">
        <v>0</v>
      </c>
      <c r="M10" s="12">
        <v>299.39999999999998</v>
      </c>
      <c r="N10" s="12">
        <v>55.8</v>
      </c>
      <c r="O10" s="12">
        <v>12</v>
      </c>
      <c r="P10" s="12">
        <v>8.4</v>
      </c>
      <c r="Q10" s="12">
        <v>39</v>
      </c>
      <c r="R10" s="12">
        <v>0.66</v>
      </c>
      <c r="S10" s="12">
        <v>1.92</v>
      </c>
      <c r="T10" s="12">
        <v>3.6</v>
      </c>
      <c r="U10" s="12">
        <v>8.6999999999999993</v>
      </c>
      <c r="W10" s="18"/>
    </row>
    <row r="11" spans="1:23" s="1" customFormat="1" ht="12.75">
      <c r="A11" s="6"/>
      <c r="B11" s="79" t="s">
        <v>34</v>
      </c>
      <c r="C11" s="14">
        <f>SUM(C7:C10)</f>
        <v>500</v>
      </c>
      <c r="D11" s="14">
        <f t="shared" ref="D11:U11" si="0">SUM(D7:D10)</f>
        <v>17.3</v>
      </c>
      <c r="E11" s="14">
        <f t="shared" si="0"/>
        <v>13.8</v>
      </c>
      <c r="F11" s="14">
        <f t="shared" si="0"/>
        <v>69.599999999999994</v>
      </c>
      <c r="G11" s="14">
        <f t="shared" si="0"/>
        <v>471.1</v>
      </c>
      <c r="H11" s="14">
        <f t="shared" si="0"/>
        <v>0.19</v>
      </c>
      <c r="I11" s="14">
        <f t="shared" si="0"/>
        <v>0.37</v>
      </c>
      <c r="J11" s="14">
        <f t="shared" si="0"/>
        <v>74.489999999999995</v>
      </c>
      <c r="K11" s="14">
        <f t="shared" si="0"/>
        <v>0.17</v>
      </c>
      <c r="L11" s="14">
        <f t="shared" si="0"/>
        <v>1.36</v>
      </c>
      <c r="M11" s="14">
        <f t="shared" si="0"/>
        <v>816.45</v>
      </c>
      <c r="N11" s="14">
        <f t="shared" si="0"/>
        <v>465.15</v>
      </c>
      <c r="O11" s="14">
        <f t="shared" si="0"/>
        <v>425.56</v>
      </c>
      <c r="P11" s="14">
        <f t="shared" si="0"/>
        <v>77.37</v>
      </c>
      <c r="Q11" s="14">
        <f t="shared" si="0"/>
        <v>361.53</v>
      </c>
      <c r="R11" s="14">
        <f t="shared" si="0"/>
        <v>2.4500000000000002</v>
      </c>
      <c r="S11" s="14">
        <f t="shared" si="0"/>
        <v>70.989999999999995</v>
      </c>
      <c r="T11" s="14">
        <f t="shared" si="0"/>
        <v>12.05</v>
      </c>
      <c r="U11" s="14">
        <f t="shared" si="0"/>
        <v>82.74</v>
      </c>
    </row>
    <row r="12" spans="1:23" s="1" customFormat="1" ht="12.75">
      <c r="A12" s="6"/>
      <c r="B12" s="79" t="s">
        <v>35</v>
      </c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3" s="1" customFormat="1" ht="24">
      <c r="A13" s="6">
        <v>10</v>
      </c>
      <c r="B13" s="20" t="s">
        <v>119</v>
      </c>
      <c r="C13" s="11">
        <v>60</v>
      </c>
      <c r="D13" s="12">
        <v>0.8</v>
      </c>
      <c r="E13" s="12">
        <v>3.1</v>
      </c>
      <c r="F13" s="12">
        <v>2.2000000000000002</v>
      </c>
      <c r="G13" s="12">
        <v>39.700000000000003</v>
      </c>
      <c r="H13" s="12">
        <v>0.02</v>
      </c>
      <c r="I13" s="12">
        <v>0.02</v>
      </c>
      <c r="J13" s="12">
        <v>22.36</v>
      </c>
      <c r="K13" s="12">
        <v>0</v>
      </c>
      <c r="L13" s="12">
        <v>18.100000000000001</v>
      </c>
      <c r="M13" s="12">
        <v>5.6</v>
      </c>
      <c r="N13" s="12">
        <v>145.33000000000001</v>
      </c>
      <c r="O13" s="12">
        <v>21.25</v>
      </c>
      <c r="P13" s="12">
        <v>9.26</v>
      </c>
      <c r="Q13" s="12">
        <v>18.78</v>
      </c>
      <c r="R13" s="12">
        <v>0.38</v>
      </c>
      <c r="S13" s="12">
        <v>1.58</v>
      </c>
      <c r="T13" s="12">
        <v>0.19</v>
      </c>
      <c r="U13" s="45">
        <v>8.9499999999999993</v>
      </c>
    </row>
    <row r="14" spans="1:23" s="1" customFormat="1" ht="12" customHeight="1">
      <c r="A14" s="6">
        <v>140.41</v>
      </c>
      <c r="B14" s="28" t="s">
        <v>36</v>
      </c>
      <c r="C14" s="11">
        <v>200</v>
      </c>
      <c r="D14" s="12">
        <v>5.4</v>
      </c>
      <c r="E14" s="12">
        <v>5.5</v>
      </c>
      <c r="F14" s="12">
        <v>15.5</v>
      </c>
      <c r="G14" s="12">
        <v>133.30000000000001</v>
      </c>
      <c r="H14" s="12">
        <v>7.0000000000000007E-2</v>
      </c>
      <c r="I14" s="12">
        <v>0.04</v>
      </c>
      <c r="J14" s="12">
        <v>97.94</v>
      </c>
      <c r="K14" s="12">
        <v>0</v>
      </c>
      <c r="L14" s="12">
        <v>5.28</v>
      </c>
      <c r="M14" s="12">
        <v>4.83</v>
      </c>
      <c r="N14" s="12">
        <v>316.52999999999997</v>
      </c>
      <c r="O14" s="12">
        <v>11.05</v>
      </c>
      <c r="P14" s="12">
        <v>16.809999999999999</v>
      </c>
      <c r="Q14" s="12">
        <v>45.61</v>
      </c>
      <c r="R14" s="12">
        <v>0.72</v>
      </c>
      <c r="S14" s="12">
        <v>3.98</v>
      </c>
      <c r="T14" s="12">
        <v>0.18</v>
      </c>
      <c r="U14" s="12">
        <v>27.44</v>
      </c>
    </row>
    <row r="15" spans="1:23" s="1" customFormat="1" ht="25.5" customHeight="1">
      <c r="A15" s="15" t="s">
        <v>37</v>
      </c>
      <c r="B15" s="76" t="s">
        <v>120</v>
      </c>
      <c r="C15" s="11">
        <v>90</v>
      </c>
      <c r="D15" s="12">
        <v>18.100000000000001</v>
      </c>
      <c r="E15" s="12">
        <v>19.600000000000001</v>
      </c>
      <c r="F15" s="12">
        <v>28.6</v>
      </c>
      <c r="G15" s="12">
        <v>363.4</v>
      </c>
      <c r="H15" s="12">
        <v>0.16</v>
      </c>
      <c r="I15" s="12">
        <v>0.28999999999999998</v>
      </c>
      <c r="J15" s="12">
        <v>159.34</v>
      </c>
      <c r="K15" s="12">
        <v>2.0699999999999998</v>
      </c>
      <c r="L15" s="12">
        <v>7.79</v>
      </c>
      <c r="M15" s="12">
        <v>474.22</v>
      </c>
      <c r="N15" s="12">
        <v>414.25</v>
      </c>
      <c r="O15" s="12">
        <v>170.06</v>
      </c>
      <c r="P15" s="12">
        <v>37.04</v>
      </c>
      <c r="Q15" s="12">
        <v>231.27</v>
      </c>
      <c r="R15" s="12">
        <v>4.1100000000000003</v>
      </c>
      <c r="S15" s="12">
        <v>66.17</v>
      </c>
      <c r="T15" s="12">
        <v>5.78</v>
      </c>
      <c r="U15" s="12">
        <v>62.7</v>
      </c>
    </row>
    <row r="16" spans="1:23" s="1" customFormat="1" ht="12.75">
      <c r="A16" s="6">
        <v>74.239999999999995</v>
      </c>
      <c r="B16" s="28" t="s">
        <v>38</v>
      </c>
      <c r="C16" s="11">
        <v>150</v>
      </c>
      <c r="D16" s="12">
        <v>7.8</v>
      </c>
      <c r="E16" s="12">
        <v>7</v>
      </c>
      <c r="F16" s="12">
        <v>33.9</v>
      </c>
      <c r="G16" s="12">
        <v>229.4</v>
      </c>
      <c r="H16" s="12">
        <v>0.2</v>
      </c>
      <c r="I16" s="12">
        <v>0.11</v>
      </c>
      <c r="J16" s="12">
        <v>22.38</v>
      </c>
      <c r="K16" s="12">
        <v>0.1</v>
      </c>
      <c r="L16" s="12">
        <v>0</v>
      </c>
      <c r="M16" s="12">
        <v>30.83</v>
      </c>
      <c r="N16" s="12">
        <v>207.01</v>
      </c>
      <c r="O16" s="12">
        <v>13.56</v>
      </c>
      <c r="P16" s="12">
        <v>113.18</v>
      </c>
      <c r="Q16" s="12">
        <v>170.61</v>
      </c>
      <c r="R16" s="12">
        <v>3.81</v>
      </c>
      <c r="S16" s="12">
        <v>2.15</v>
      </c>
      <c r="T16" s="12">
        <v>3.33</v>
      </c>
      <c r="U16" s="12">
        <v>15.17</v>
      </c>
    </row>
    <row r="17" spans="1:21" s="1" customFormat="1" ht="12.75">
      <c r="A17" s="6">
        <v>519.09</v>
      </c>
      <c r="B17" s="28" t="s">
        <v>39</v>
      </c>
      <c r="C17" s="11">
        <v>200</v>
      </c>
      <c r="D17" s="12">
        <v>0.5</v>
      </c>
      <c r="E17" s="12">
        <v>0.1</v>
      </c>
      <c r="F17" s="12">
        <v>12.8</v>
      </c>
      <c r="G17" s="12">
        <v>54.6</v>
      </c>
      <c r="H17" s="12">
        <v>0.01</v>
      </c>
      <c r="I17" s="12">
        <v>0.02</v>
      </c>
      <c r="J17" s="12">
        <v>18.66</v>
      </c>
      <c r="K17" s="12">
        <v>0</v>
      </c>
      <c r="L17" s="12">
        <v>16.62</v>
      </c>
      <c r="M17" s="12">
        <v>5.91</v>
      </c>
      <c r="N17" s="12">
        <v>155.54</v>
      </c>
      <c r="O17" s="12">
        <v>62.38</v>
      </c>
      <c r="P17" s="12">
        <v>14.99</v>
      </c>
      <c r="Q17" s="12">
        <v>15.25</v>
      </c>
      <c r="R17" s="12">
        <v>0.56999999999999995</v>
      </c>
      <c r="S17" s="12">
        <v>0.36</v>
      </c>
      <c r="T17" s="12">
        <v>0.23</v>
      </c>
      <c r="U17" s="12">
        <v>4.9000000000000004</v>
      </c>
    </row>
    <row r="18" spans="1:21" s="1" customFormat="1" ht="12.75">
      <c r="A18" s="6">
        <v>5</v>
      </c>
      <c r="B18" s="28" t="s">
        <v>40</v>
      </c>
      <c r="C18" s="11">
        <v>50</v>
      </c>
      <c r="D18" s="12">
        <v>3.3</v>
      </c>
      <c r="E18" s="12">
        <v>0.6</v>
      </c>
      <c r="F18" s="12">
        <v>19.8</v>
      </c>
      <c r="G18" s="12">
        <v>97.8</v>
      </c>
      <c r="H18" s="12">
        <v>0.09</v>
      </c>
      <c r="I18" s="12">
        <v>0.04</v>
      </c>
      <c r="J18" s="12">
        <v>0</v>
      </c>
      <c r="K18" s="12">
        <v>0</v>
      </c>
      <c r="L18" s="12">
        <v>0</v>
      </c>
      <c r="M18" s="12">
        <v>203</v>
      </c>
      <c r="N18" s="12">
        <v>117.5</v>
      </c>
      <c r="O18" s="12">
        <v>14.5</v>
      </c>
      <c r="P18" s="12">
        <v>23.5</v>
      </c>
      <c r="Q18" s="12">
        <v>75</v>
      </c>
      <c r="R18" s="12">
        <v>1.95</v>
      </c>
      <c r="S18" s="12">
        <v>2.2000000000000002</v>
      </c>
      <c r="T18" s="12">
        <v>2.75</v>
      </c>
      <c r="U18" s="12">
        <v>12</v>
      </c>
    </row>
    <row r="19" spans="1:21" s="1" customFormat="1" ht="12.75">
      <c r="A19" s="6"/>
      <c r="B19" s="79" t="s">
        <v>41</v>
      </c>
      <c r="C19" s="14">
        <f>SUM(C13:C18)</f>
        <v>750</v>
      </c>
      <c r="D19" s="14">
        <f t="shared" ref="D19:U19" si="1">SUM(D13:D18)</f>
        <v>35.9</v>
      </c>
      <c r="E19" s="14">
        <f t="shared" si="1"/>
        <v>35.9</v>
      </c>
      <c r="F19" s="14">
        <f t="shared" si="1"/>
        <v>112.8</v>
      </c>
      <c r="G19" s="14">
        <f t="shared" si="1"/>
        <v>918.2</v>
      </c>
      <c r="H19" s="14">
        <f t="shared" si="1"/>
        <v>0.55000000000000004</v>
      </c>
      <c r="I19" s="14">
        <f t="shared" si="1"/>
        <v>0.52</v>
      </c>
      <c r="J19" s="14">
        <f t="shared" si="1"/>
        <v>320.68</v>
      </c>
      <c r="K19" s="14">
        <f t="shared" si="1"/>
        <v>2.17</v>
      </c>
      <c r="L19" s="14">
        <f t="shared" si="1"/>
        <v>47.79</v>
      </c>
      <c r="M19" s="14">
        <f t="shared" si="1"/>
        <v>724.39</v>
      </c>
      <c r="N19" s="14">
        <f t="shared" si="1"/>
        <v>1356.16</v>
      </c>
      <c r="O19" s="14">
        <f t="shared" si="1"/>
        <v>292.8</v>
      </c>
      <c r="P19" s="14">
        <f t="shared" si="1"/>
        <v>214.78</v>
      </c>
      <c r="Q19" s="14">
        <f t="shared" si="1"/>
        <v>556.52</v>
      </c>
      <c r="R19" s="14">
        <f t="shared" si="1"/>
        <v>11.54</v>
      </c>
      <c r="S19" s="14">
        <f t="shared" si="1"/>
        <v>76.44</v>
      </c>
      <c r="T19" s="14">
        <f t="shared" si="1"/>
        <v>12.46</v>
      </c>
      <c r="U19" s="14">
        <f t="shared" si="1"/>
        <v>131.16</v>
      </c>
    </row>
    <row r="20" spans="1:21" s="1" customFormat="1" ht="12.75">
      <c r="A20" s="6"/>
      <c r="B20" s="79" t="s">
        <v>42</v>
      </c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s="1" customFormat="1" ht="24">
      <c r="A21" s="6">
        <v>695.39</v>
      </c>
      <c r="B21" s="20" t="s">
        <v>43</v>
      </c>
      <c r="C21" s="11">
        <v>100</v>
      </c>
      <c r="D21" s="12">
        <v>10.8</v>
      </c>
      <c r="E21" s="12">
        <v>5.4</v>
      </c>
      <c r="F21" s="12">
        <v>41.9</v>
      </c>
      <c r="G21" s="12">
        <v>259.89999999999998</v>
      </c>
      <c r="H21" s="12">
        <v>0.08</v>
      </c>
      <c r="I21" s="12">
        <v>0.1</v>
      </c>
      <c r="J21" s="12">
        <v>21.71</v>
      </c>
      <c r="K21" s="12">
        <v>7.0000000000000007E-2</v>
      </c>
      <c r="L21" s="12">
        <v>0.08</v>
      </c>
      <c r="M21" s="12">
        <v>71.16</v>
      </c>
      <c r="N21" s="12">
        <v>96.7</v>
      </c>
      <c r="O21" s="12">
        <v>59.4</v>
      </c>
      <c r="P21" s="12">
        <v>14.76</v>
      </c>
      <c r="Q21" s="12">
        <v>105.7</v>
      </c>
      <c r="R21" s="12">
        <v>0.79</v>
      </c>
      <c r="S21" s="12">
        <v>4.17</v>
      </c>
      <c r="T21" s="12">
        <v>10.72</v>
      </c>
      <c r="U21" s="12">
        <v>23.1</v>
      </c>
    </row>
    <row r="22" spans="1:21" s="1" customFormat="1" ht="12.75">
      <c r="A22" s="16">
        <v>430</v>
      </c>
      <c r="B22" s="28" t="s">
        <v>44</v>
      </c>
      <c r="C22" s="11">
        <v>200</v>
      </c>
      <c r="D22" s="12">
        <v>0.4</v>
      </c>
      <c r="E22" s="12">
        <v>0.1</v>
      </c>
      <c r="F22" s="12">
        <v>5.2</v>
      </c>
      <c r="G22" s="12">
        <v>23.3</v>
      </c>
      <c r="H22" s="12">
        <v>0</v>
      </c>
      <c r="I22" s="12">
        <v>0.02</v>
      </c>
      <c r="J22" s="12">
        <v>1.03</v>
      </c>
      <c r="K22" s="12">
        <v>0</v>
      </c>
      <c r="L22" s="12">
        <v>1.49</v>
      </c>
      <c r="M22" s="12">
        <v>1.75</v>
      </c>
      <c r="N22" s="12">
        <v>51.35</v>
      </c>
      <c r="O22" s="12">
        <v>81.34</v>
      </c>
      <c r="P22" s="12">
        <v>8.9499999999999993</v>
      </c>
      <c r="Q22" s="12">
        <v>16.62</v>
      </c>
      <c r="R22" s="12">
        <v>1.66</v>
      </c>
      <c r="S22" s="12">
        <v>0</v>
      </c>
      <c r="T22" s="12">
        <v>0.01</v>
      </c>
      <c r="U22" s="12">
        <v>0</v>
      </c>
    </row>
    <row r="23" spans="1:21" s="1" customFormat="1" ht="12.75">
      <c r="A23" s="6"/>
      <c r="B23" s="79" t="s">
        <v>45</v>
      </c>
      <c r="C23" s="10">
        <f>SUM(C21:C22)</f>
        <v>300</v>
      </c>
      <c r="D23" s="10">
        <f t="shared" ref="D23:U23" si="2">SUM(D21:D22)</f>
        <v>11.2</v>
      </c>
      <c r="E23" s="10">
        <f t="shared" si="2"/>
        <v>5.5</v>
      </c>
      <c r="F23" s="10">
        <f t="shared" si="2"/>
        <v>47.1</v>
      </c>
      <c r="G23" s="10">
        <f t="shared" si="2"/>
        <v>283.2</v>
      </c>
      <c r="H23" s="10">
        <f t="shared" si="2"/>
        <v>0.08</v>
      </c>
      <c r="I23" s="10">
        <f t="shared" si="2"/>
        <v>0.12</v>
      </c>
      <c r="J23" s="10">
        <f t="shared" si="2"/>
        <v>22.74</v>
      </c>
      <c r="K23" s="10">
        <f t="shared" si="2"/>
        <v>7.0000000000000007E-2</v>
      </c>
      <c r="L23" s="10">
        <f t="shared" si="2"/>
        <v>1.57</v>
      </c>
      <c r="M23" s="10">
        <f t="shared" si="2"/>
        <v>72.91</v>
      </c>
      <c r="N23" s="10">
        <f t="shared" si="2"/>
        <v>148.05000000000001</v>
      </c>
      <c r="O23" s="10">
        <f t="shared" si="2"/>
        <v>140.74</v>
      </c>
      <c r="P23" s="10">
        <f t="shared" si="2"/>
        <v>23.71</v>
      </c>
      <c r="Q23" s="10">
        <f t="shared" si="2"/>
        <v>122.32</v>
      </c>
      <c r="R23" s="10">
        <f t="shared" si="2"/>
        <v>2.4500000000000002</v>
      </c>
      <c r="S23" s="10">
        <f t="shared" si="2"/>
        <v>4.17</v>
      </c>
      <c r="T23" s="10">
        <f t="shared" si="2"/>
        <v>10.73</v>
      </c>
      <c r="U23" s="10">
        <f t="shared" si="2"/>
        <v>23.1</v>
      </c>
    </row>
    <row r="24" spans="1:21" s="1" customFormat="1" ht="12.75">
      <c r="A24" s="6"/>
      <c r="B24" s="79" t="s">
        <v>46</v>
      </c>
      <c r="C24" s="10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1" customFormat="1" ht="12.75">
      <c r="A25" s="18">
        <v>338.08</v>
      </c>
      <c r="B25" s="20" t="s">
        <v>129</v>
      </c>
      <c r="C25" s="11">
        <v>50</v>
      </c>
      <c r="D25" s="12">
        <v>0.2</v>
      </c>
      <c r="E25" s="12">
        <v>0.2</v>
      </c>
      <c r="F25" s="12">
        <v>4.9000000000000004</v>
      </c>
      <c r="G25" s="12">
        <v>22.2</v>
      </c>
      <c r="H25" s="12">
        <v>1.4999999999999999E-2</v>
      </c>
      <c r="I25" s="12">
        <v>0.01</v>
      </c>
      <c r="J25" s="12">
        <v>2.5</v>
      </c>
      <c r="K25" s="12">
        <v>0</v>
      </c>
      <c r="L25" s="12">
        <v>5</v>
      </c>
      <c r="M25" s="12">
        <v>13</v>
      </c>
      <c r="N25" s="12">
        <v>139</v>
      </c>
      <c r="O25" s="12">
        <v>8</v>
      </c>
      <c r="P25" s="12">
        <v>4.5</v>
      </c>
      <c r="Q25" s="12">
        <v>5.5</v>
      </c>
      <c r="R25" s="12">
        <v>1.1000000000000001</v>
      </c>
      <c r="S25" s="12">
        <v>1</v>
      </c>
      <c r="T25" s="12">
        <v>0.15</v>
      </c>
      <c r="U25" s="12">
        <v>4</v>
      </c>
    </row>
    <row r="26" spans="1:21" s="1" customFormat="1" ht="23.25" customHeight="1">
      <c r="A26" s="19" t="s">
        <v>47</v>
      </c>
      <c r="B26" s="20" t="s">
        <v>121</v>
      </c>
      <c r="C26" s="21" t="s">
        <v>48</v>
      </c>
      <c r="D26" s="22">
        <v>18.14</v>
      </c>
      <c r="E26" s="22">
        <v>26.93</v>
      </c>
      <c r="F26" s="22">
        <v>93.74</v>
      </c>
      <c r="G26" s="22">
        <v>689.8</v>
      </c>
      <c r="H26" s="22">
        <v>0.21</v>
      </c>
      <c r="I26" s="22">
        <v>0.26</v>
      </c>
      <c r="J26" s="22">
        <v>52.3</v>
      </c>
      <c r="K26" s="22">
        <v>0.22</v>
      </c>
      <c r="L26" s="22">
        <v>0.73</v>
      </c>
      <c r="M26" s="22">
        <v>125.15</v>
      </c>
      <c r="N26" s="22">
        <v>358</v>
      </c>
      <c r="O26" s="22">
        <v>214.09</v>
      </c>
      <c r="P26" s="22">
        <v>39.96</v>
      </c>
      <c r="Q26" s="22">
        <v>248.58</v>
      </c>
      <c r="R26" s="22">
        <v>1.63</v>
      </c>
      <c r="S26" s="22">
        <v>22.23</v>
      </c>
      <c r="T26" s="22">
        <v>10.55</v>
      </c>
      <c r="U26" s="22">
        <v>61.57</v>
      </c>
    </row>
    <row r="27" spans="1:21" s="1" customFormat="1" ht="12.75">
      <c r="A27" s="18">
        <v>430</v>
      </c>
      <c r="B27" s="28" t="s">
        <v>44</v>
      </c>
      <c r="C27" s="23">
        <v>200</v>
      </c>
      <c r="D27" s="12">
        <v>0.4</v>
      </c>
      <c r="E27" s="12">
        <v>0.1</v>
      </c>
      <c r="F27" s="12">
        <v>5.2</v>
      </c>
      <c r="G27" s="12">
        <v>23.7</v>
      </c>
      <c r="H27" s="12">
        <v>0</v>
      </c>
      <c r="I27" s="12">
        <v>0.02</v>
      </c>
      <c r="J27" s="12">
        <v>1.08</v>
      </c>
      <c r="K27" s="12">
        <v>0</v>
      </c>
      <c r="L27" s="12">
        <v>1.8</v>
      </c>
      <c r="M27" s="12">
        <v>2.13</v>
      </c>
      <c r="N27" s="12">
        <v>56.27</v>
      </c>
      <c r="O27" s="12">
        <v>11.6</v>
      </c>
      <c r="P27" s="12">
        <v>9.2799999999999994</v>
      </c>
      <c r="Q27" s="12">
        <v>17.38</v>
      </c>
      <c r="R27" s="12">
        <v>1.68</v>
      </c>
      <c r="S27" s="12">
        <v>0</v>
      </c>
      <c r="T27" s="12">
        <v>0.02</v>
      </c>
      <c r="U27" s="12">
        <v>0.4</v>
      </c>
    </row>
    <row r="28" spans="1:21" s="1" customFormat="1" ht="12.75">
      <c r="A28" s="18"/>
      <c r="B28" s="79" t="s">
        <v>49</v>
      </c>
      <c r="C28" s="10">
        <v>530</v>
      </c>
      <c r="D28" s="24">
        <f>SUM(D25:D27)</f>
        <v>18.739999999999998</v>
      </c>
      <c r="E28" s="24">
        <f t="shared" ref="E28:U28" si="3">SUM(E25:E27)</f>
        <v>27.23</v>
      </c>
      <c r="F28" s="24">
        <f t="shared" si="3"/>
        <v>103.84</v>
      </c>
      <c r="G28" s="24">
        <f t="shared" si="3"/>
        <v>735.7</v>
      </c>
      <c r="H28" s="24">
        <f t="shared" si="3"/>
        <v>0.22500000000000001</v>
      </c>
      <c r="I28" s="24">
        <f t="shared" si="3"/>
        <v>0.28999999999999998</v>
      </c>
      <c r="J28" s="24">
        <f t="shared" si="3"/>
        <v>55.88</v>
      </c>
      <c r="K28" s="24">
        <f t="shared" si="3"/>
        <v>0.22</v>
      </c>
      <c r="L28" s="24">
        <f t="shared" si="3"/>
        <v>7.53</v>
      </c>
      <c r="M28" s="24">
        <f t="shared" si="3"/>
        <v>140.28</v>
      </c>
      <c r="N28" s="24">
        <f t="shared" si="3"/>
        <v>553.27</v>
      </c>
      <c r="O28" s="24">
        <f t="shared" si="3"/>
        <v>233.69</v>
      </c>
      <c r="P28" s="24">
        <f t="shared" si="3"/>
        <v>53.74</v>
      </c>
      <c r="Q28" s="24">
        <f t="shared" si="3"/>
        <v>271.45999999999998</v>
      </c>
      <c r="R28" s="24">
        <f t="shared" si="3"/>
        <v>4.41</v>
      </c>
      <c r="S28" s="24">
        <f t="shared" si="3"/>
        <v>23.23</v>
      </c>
      <c r="T28" s="24">
        <f t="shared" si="3"/>
        <v>10.72</v>
      </c>
      <c r="U28" s="24">
        <f t="shared" si="3"/>
        <v>65.97</v>
      </c>
    </row>
    <row r="29" spans="1:21" s="1" customFormat="1" ht="12.75">
      <c r="A29" s="6"/>
      <c r="B29" s="80" t="s">
        <v>50</v>
      </c>
      <c r="C29" s="25">
        <f>SUM(C11,C19,C23,C28)</f>
        <v>2080</v>
      </c>
      <c r="D29" s="25">
        <f>SUM(D11,D19,D23,D28)</f>
        <v>83.14</v>
      </c>
      <c r="E29" s="25">
        <f t="shared" ref="E29:U29" si="4">SUM(E11,E19,E23,E28)</f>
        <v>82.43</v>
      </c>
      <c r="F29" s="25">
        <f t="shared" si="4"/>
        <v>333.34</v>
      </c>
      <c r="G29" s="25">
        <f t="shared" si="4"/>
        <v>2408.1999999999998</v>
      </c>
      <c r="H29" s="25">
        <f t="shared" si="4"/>
        <v>1.0449999999999999</v>
      </c>
      <c r="I29" s="25">
        <f t="shared" si="4"/>
        <v>1.3</v>
      </c>
      <c r="J29" s="25">
        <f t="shared" si="4"/>
        <v>473.79</v>
      </c>
      <c r="K29" s="25">
        <f t="shared" si="4"/>
        <v>2.63</v>
      </c>
      <c r="L29" s="25">
        <f t="shared" si="4"/>
        <v>58.25</v>
      </c>
      <c r="M29" s="25">
        <f t="shared" si="4"/>
        <v>1754.03</v>
      </c>
      <c r="N29" s="25">
        <f t="shared" si="4"/>
        <v>2522.63</v>
      </c>
      <c r="O29" s="25">
        <f t="shared" si="4"/>
        <v>1092.79</v>
      </c>
      <c r="P29" s="25">
        <f t="shared" si="4"/>
        <v>369.6</v>
      </c>
      <c r="Q29" s="25">
        <f t="shared" si="4"/>
        <v>1311.83</v>
      </c>
      <c r="R29" s="25">
        <f t="shared" si="4"/>
        <v>20.85</v>
      </c>
      <c r="S29" s="25">
        <f t="shared" si="4"/>
        <v>174.83</v>
      </c>
      <c r="T29" s="25">
        <f t="shared" si="4"/>
        <v>45.96</v>
      </c>
      <c r="U29" s="25">
        <f t="shared" si="4"/>
        <v>302.97000000000003</v>
      </c>
    </row>
    <row r="30" spans="1:21" s="2" customFormat="1" ht="12.75">
      <c r="A30" s="26"/>
      <c r="B30" s="81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 s="1" customFormat="1" ht="12.75">
      <c r="A31" s="6"/>
      <c r="B31" s="78" t="s">
        <v>51</v>
      </c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s="1" customFormat="1" ht="12.75">
      <c r="A32" s="6"/>
      <c r="B32" s="79" t="s">
        <v>30</v>
      </c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5" s="1" customFormat="1" ht="12.75">
      <c r="A33" s="6">
        <v>28.01</v>
      </c>
      <c r="B33" s="20" t="s">
        <v>129</v>
      </c>
      <c r="C33" s="11">
        <v>100</v>
      </c>
      <c r="D33" s="12">
        <v>0.4</v>
      </c>
      <c r="E33" s="12">
        <v>0.4</v>
      </c>
      <c r="F33" s="12">
        <v>9.8000000000000007</v>
      </c>
      <c r="G33" s="12">
        <v>44.4</v>
      </c>
      <c r="H33" s="12">
        <v>0.03</v>
      </c>
      <c r="I33" s="12">
        <v>0.02</v>
      </c>
      <c r="J33" s="12">
        <v>5</v>
      </c>
      <c r="K33" s="12">
        <v>0</v>
      </c>
      <c r="L33" s="12">
        <v>10</v>
      </c>
      <c r="M33" s="12">
        <v>26</v>
      </c>
      <c r="N33" s="12">
        <v>278</v>
      </c>
      <c r="O33" s="12">
        <v>16</v>
      </c>
      <c r="P33" s="12">
        <v>9</v>
      </c>
      <c r="Q33" s="12">
        <v>11</v>
      </c>
      <c r="R33" s="12">
        <v>2.2000000000000002</v>
      </c>
      <c r="S33" s="12">
        <v>2</v>
      </c>
      <c r="T33" s="12">
        <v>0.3</v>
      </c>
      <c r="U33" s="12">
        <v>8</v>
      </c>
    </row>
    <row r="34" spans="1:25" s="1" customFormat="1" ht="14.25" customHeight="1">
      <c r="A34" s="6">
        <v>672.13</v>
      </c>
      <c r="B34" s="20" t="s">
        <v>52</v>
      </c>
      <c r="C34" s="28">
        <v>140</v>
      </c>
      <c r="D34" s="29">
        <v>6.7</v>
      </c>
      <c r="E34" s="29">
        <v>10.1</v>
      </c>
      <c r="F34" s="29">
        <v>37.4</v>
      </c>
      <c r="G34" s="29">
        <v>268</v>
      </c>
      <c r="H34" s="29">
        <v>0.11</v>
      </c>
      <c r="I34" s="29">
        <v>0.09</v>
      </c>
      <c r="J34" s="29">
        <v>31.06</v>
      </c>
      <c r="K34" s="29">
        <v>0.19</v>
      </c>
      <c r="L34" s="29">
        <v>5.04</v>
      </c>
      <c r="M34" s="29">
        <v>127.9</v>
      </c>
      <c r="N34" s="29">
        <v>348.07</v>
      </c>
      <c r="O34" s="29">
        <v>46.99</v>
      </c>
      <c r="P34" s="29">
        <v>22.3</v>
      </c>
      <c r="Q34" s="29">
        <v>95.37</v>
      </c>
      <c r="R34" s="29">
        <v>1.1499999999999999</v>
      </c>
      <c r="S34" s="29">
        <v>6.7</v>
      </c>
      <c r="T34" s="29">
        <v>4</v>
      </c>
      <c r="U34" s="29">
        <v>38.35</v>
      </c>
    </row>
    <row r="35" spans="1:25" s="1" customFormat="1" ht="12.75">
      <c r="A35" s="6">
        <v>331.44</v>
      </c>
      <c r="B35" s="28" t="s">
        <v>53</v>
      </c>
      <c r="C35" s="11">
        <v>30</v>
      </c>
      <c r="D35" s="12">
        <v>0.8</v>
      </c>
      <c r="E35" s="12">
        <v>2.4</v>
      </c>
      <c r="F35" s="12">
        <v>2.2999999999999998</v>
      </c>
      <c r="G35" s="12">
        <v>33.9</v>
      </c>
      <c r="H35" s="12">
        <v>0.01</v>
      </c>
      <c r="I35" s="12">
        <v>0.02</v>
      </c>
      <c r="J35" s="12">
        <v>11.39</v>
      </c>
      <c r="K35" s="12">
        <v>0</v>
      </c>
      <c r="L35" s="12">
        <v>0.06</v>
      </c>
      <c r="M35" s="12">
        <v>50.01</v>
      </c>
      <c r="N35" s="12">
        <v>25.61</v>
      </c>
      <c r="O35" s="12">
        <v>22.91</v>
      </c>
      <c r="P35" s="12">
        <v>2.48</v>
      </c>
      <c r="Q35" s="12">
        <v>15.11</v>
      </c>
      <c r="R35" s="12">
        <v>7.0000000000000007E-2</v>
      </c>
      <c r="S35" s="12">
        <v>2.06</v>
      </c>
      <c r="T35" s="12">
        <v>0.28999999999999998</v>
      </c>
      <c r="U35" s="12">
        <v>4.04</v>
      </c>
    </row>
    <row r="36" spans="1:25" s="1" customFormat="1" ht="12.75">
      <c r="A36" s="6">
        <v>303.33</v>
      </c>
      <c r="B36" s="28" t="s">
        <v>54</v>
      </c>
      <c r="C36" s="11">
        <v>200</v>
      </c>
      <c r="D36" s="12">
        <v>3.9</v>
      </c>
      <c r="E36" s="12">
        <v>2.9</v>
      </c>
      <c r="F36" s="12">
        <v>11.2</v>
      </c>
      <c r="G36" s="12">
        <v>86</v>
      </c>
      <c r="H36" s="12">
        <v>0.03</v>
      </c>
      <c r="I36" s="12">
        <v>0.13</v>
      </c>
      <c r="J36" s="12">
        <v>13.29</v>
      </c>
      <c r="K36" s="12">
        <v>0</v>
      </c>
      <c r="L36" s="12">
        <v>0.52</v>
      </c>
      <c r="M36" s="12">
        <v>38.549999999999997</v>
      </c>
      <c r="N36" s="12">
        <v>183.98</v>
      </c>
      <c r="O36" s="12">
        <v>148.32</v>
      </c>
      <c r="P36" s="12">
        <v>30.67</v>
      </c>
      <c r="Q36" s="12">
        <v>106.79</v>
      </c>
      <c r="R36" s="12">
        <v>1.06</v>
      </c>
      <c r="S36" s="12">
        <v>9</v>
      </c>
      <c r="T36" s="12">
        <v>1.76</v>
      </c>
      <c r="U36" s="12">
        <v>20</v>
      </c>
    </row>
    <row r="37" spans="1:25" s="1" customFormat="1" ht="12.75">
      <c r="A37" s="6">
        <v>0.33</v>
      </c>
      <c r="B37" s="28" t="s">
        <v>33</v>
      </c>
      <c r="C37" s="11">
        <v>30</v>
      </c>
      <c r="D37" s="12">
        <v>2.2999999999999998</v>
      </c>
      <c r="E37" s="12">
        <v>0.2</v>
      </c>
      <c r="F37" s="12">
        <v>14.8</v>
      </c>
      <c r="G37" s="12">
        <v>70.3</v>
      </c>
      <c r="H37" s="12">
        <v>0.03</v>
      </c>
      <c r="I37" s="12">
        <v>0.01</v>
      </c>
      <c r="J37" s="12">
        <v>0</v>
      </c>
      <c r="K37" s="12">
        <v>0</v>
      </c>
      <c r="L37" s="12">
        <v>0</v>
      </c>
      <c r="M37" s="12">
        <v>149.69999999999999</v>
      </c>
      <c r="N37" s="12">
        <v>27.9</v>
      </c>
      <c r="O37" s="12">
        <v>6</v>
      </c>
      <c r="P37" s="12">
        <v>4.2</v>
      </c>
      <c r="Q37" s="12">
        <v>19.5</v>
      </c>
      <c r="R37" s="12">
        <v>0.33</v>
      </c>
      <c r="S37" s="12">
        <v>0.96</v>
      </c>
      <c r="T37" s="12">
        <v>1.8</v>
      </c>
      <c r="U37" s="12">
        <v>4.3499999999999996</v>
      </c>
    </row>
    <row r="38" spans="1:25" s="1" customFormat="1" ht="12.75">
      <c r="A38" s="6"/>
      <c r="B38" s="79" t="s">
        <v>34</v>
      </c>
      <c r="C38" s="14">
        <f>SUM(C33:C37)</f>
        <v>500</v>
      </c>
      <c r="D38" s="14">
        <f t="shared" ref="D38:U38" si="5">SUM(D33:D37)</f>
        <v>14.1</v>
      </c>
      <c r="E38" s="14">
        <f t="shared" si="5"/>
        <v>16</v>
      </c>
      <c r="F38" s="14">
        <f t="shared" si="5"/>
        <v>75.5</v>
      </c>
      <c r="G38" s="14">
        <f t="shared" si="5"/>
        <v>502.6</v>
      </c>
      <c r="H38" s="14">
        <f t="shared" si="5"/>
        <v>0.21</v>
      </c>
      <c r="I38" s="14">
        <f t="shared" si="5"/>
        <v>0.27</v>
      </c>
      <c r="J38" s="14">
        <f t="shared" si="5"/>
        <v>60.74</v>
      </c>
      <c r="K38" s="14">
        <f t="shared" si="5"/>
        <v>0.19</v>
      </c>
      <c r="L38" s="14">
        <f t="shared" si="5"/>
        <v>15.62</v>
      </c>
      <c r="M38" s="14">
        <f t="shared" si="5"/>
        <v>392.16</v>
      </c>
      <c r="N38" s="14">
        <f t="shared" si="5"/>
        <v>863.56</v>
      </c>
      <c r="O38" s="14">
        <f t="shared" si="5"/>
        <v>240.22</v>
      </c>
      <c r="P38" s="14">
        <f t="shared" si="5"/>
        <v>68.650000000000006</v>
      </c>
      <c r="Q38" s="14">
        <f t="shared" si="5"/>
        <v>247.77</v>
      </c>
      <c r="R38" s="14">
        <f t="shared" si="5"/>
        <v>4.8099999999999996</v>
      </c>
      <c r="S38" s="14">
        <f t="shared" si="5"/>
        <v>20.72</v>
      </c>
      <c r="T38" s="14">
        <f t="shared" si="5"/>
        <v>8.15</v>
      </c>
      <c r="U38" s="14">
        <f t="shared" si="5"/>
        <v>74.739999999999995</v>
      </c>
    </row>
    <row r="39" spans="1:25" s="1" customFormat="1" ht="12.75">
      <c r="A39" s="6"/>
      <c r="B39" s="79" t="s">
        <v>35</v>
      </c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5" s="1" customFormat="1" ht="24">
      <c r="A40" s="6">
        <v>9.02</v>
      </c>
      <c r="B40" s="20" t="s">
        <v>122</v>
      </c>
      <c r="C40" s="28">
        <v>60</v>
      </c>
      <c r="D40" s="29">
        <v>1</v>
      </c>
      <c r="E40" s="29">
        <v>1.6</v>
      </c>
      <c r="F40" s="29">
        <v>3.9</v>
      </c>
      <c r="G40" s="29">
        <v>34.4</v>
      </c>
      <c r="H40" s="29">
        <v>0.02</v>
      </c>
      <c r="I40" s="29">
        <v>0.03</v>
      </c>
      <c r="J40" s="44">
        <v>23.28</v>
      </c>
      <c r="K40" s="29">
        <v>0</v>
      </c>
      <c r="L40" s="29">
        <v>9.43</v>
      </c>
      <c r="M40" s="29">
        <v>147.30000000000001</v>
      </c>
      <c r="N40" s="29">
        <v>156.04</v>
      </c>
      <c r="O40" s="29">
        <v>27.35</v>
      </c>
      <c r="P40" s="29">
        <v>11.36</v>
      </c>
      <c r="Q40" s="29">
        <v>20.94</v>
      </c>
      <c r="R40" s="29">
        <v>0.47</v>
      </c>
      <c r="S40" s="29">
        <v>21.71</v>
      </c>
      <c r="T40" s="29">
        <v>0.2</v>
      </c>
      <c r="U40" s="29">
        <v>9.01</v>
      </c>
    </row>
    <row r="41" spans="1:25" s="1" customFormat="1" ht="17.25" customHeight="1">
      <c r="A41" s="6">
        <v>184.04</v>
      </c>
      <c r="B41" s="82" t="s">
        <v>55</v>
      </c>
      <c r="C41" s="11">
        <v>200</v>
      </c>
      <c r="D41" s="11">
        <v>5.2</v>
      </c>
      <c r="E41" s="11">
        <v>4.5</v>
      </c>
      <c r="F41" s="11">
        <v>11.7</v>
      </c>
      <c r="G41" s="11">
        <v>107.8</v>
      </c>
      <c r="H41" s="11">
        <v>0.04</v>
      </c>
      <c r="I41" s="11">
        <v>0.04</v>
      </c>
      <c r="J41" s="11">
        <v>130.28</v>
      </c>
      <c r="K41" s="11">
        <v>0</v>
      </c>
      <c r="L41" s="11">
        <v>8.77</v>
      </c>
      <c r="M41" s="11">
        <v>19.46</v>
      </c>
      <c r="N41" s="11">
        <v>333.8</v>
      </c>
      <c r="O41" s="11">
        <v>40.17</v>
      </c>
      <c r="P41" s="11">
        <v>23.05</v>
      </c>
      <c r="Q41" s="11">
        <v>48.02</v>
      </c>
      <c r="R41" s="11">
        <v>1.05</v>
      </c>
      <c r="S41" s="11">
        <v>5.36</v>
      </c>
      <c r="T41" s="11">
        <v>0.45</v>
      </c>
      <c r="U41" s="11">
        <v>28.25</v>
      </c>
    </row>
    <row r="42" spans="1:25" s="1" customFormat="1" ht="15" customHeight="1">
      <c r="A42" s="6">
        <v>291.74</v>
      </c>
      <c r="B42" s="36" t="s">
        <v>56</v>
      </c>
      <c r="C42" s="11">
        <v>250</v>
      </c>
      <c r="D42" s="31">
        <v>16</v>
      </c>
      <c r="E42" s="31">
        <v>19.600000000000001</v>
      </c>
      <c r="F42" s="31">
        <v>46.7</v>
      </c>
      <c r="G42" s="31">
        <v>427.2</v>
      </c>
      <c r="H42" s="31">
        <v>0.09</v>
      </c>
      <c r="I42" s="31">
        <v>0.12</v>
      </c>
      <c r="J42" s="31">
        <v>250.4</v>
      </c>
      <c r="K42" s="31">
        <v>7.0000000000000007E-2</v>
      </c>
      <c r="L42" s="31">
        <v>1.94</v>
      </c>
      <c r="M42" s="31">
        <v>338.8</v>
      </c>
      <c r="N42" s="31">
        <v>236.54</v>
      </c>
      <c r="O42" s="31">
        <v>27.68</v>
      </c>
      <c r="P42" s="31">
        <v>48.06</v>
      </c>
      <c r="Q42" s="31">
        <v>199.85</v>
      </c>
      <c r="R42" s="31">
        <v>1.8</v>
      </c>
      <c r="S42" s="31">
        <v>44.9</v>
      </c>
      <c r="T42" s="31">
        <v>8.8000000000000007</v>
      </c>
      <c r="U42" s="31">
        <v>132.07</v>
      </c>
      <c r="V42" s="46"/>
      <c r="W42" s="46"/>
      <c r="X42" s="46"/>
      <c r="Y42" s="46"/>
    </row>
    <row r="43" spans="1:25" s="1" customFormat="1" ht="12.75">
      <c r="A43" s="6">
        <v>409.17</v>
      </c>
      <c r="B43" s="28" t="s">
        <v>39</v>
      </c>
      <c r="C43" s="11">
        <v>200</v>
      </c>
      <c r="D43" s="12">
        <v>0.2</v>
      </c>
      <c r="E43" s="12">
        <v>0.1</v>
      </c>
      <c r="F43" s="12">
        <v>22.8</v>
      </c>
      <c r="G43" s="12">
        <v>93.3</v>
      </c>
      <c r="H43" s="12">
        <v>0.17</v>
      </c>
      <c r="I43" s="12">
        <v>0.21</v>
      </c>
      <c r="J43" s="12">
        <v>56.43</v>
      </c>
      <c r="K43" s="12">
        <v>1.26</v>
      </c>
      <c r="L43" s="12">
        <v>8.1</v>
      </c>
      <c r="M43" s="12">
        <v>8.25</v>
      </c>
      <c r="N43" s="12">
        <v>101.24</v>
      </c>
      <c r="O43" s="12">
        <v>70.81</v>
      </c>
      <c r="P43" s="12">
        <v>5.74</v>
      </c>
      <c r="Q43" s="12">
        <v>6.79</v>
      </c>
      <c r="R43" s="12">
        <v>0.66</v>
      </c>
      <c r="S43" s="12">
        <v>0.9</v>
      </c>
      <c r="T43" s="12">
        <v>0.09</v>
      </c>
      <c r="U43" s="12">
        <v>4.3499999999999996</v>
      </c>
    </row>
    <row r="44" spans="1:25" s="1" customFormat="1" ht="12.75">
      <c r="A44" s="6">
        <v>5</v>
      </c>
      <c r="B44" s="28" t="s">
        <v>40</v>
      </c>
      <c r="C44" s="11">
        <v>50</v>
      </c>
      <c r="D44" s="12">
        <v>3.3</v>
      </c>
      <c r="E44" s="12">
        <v>0.6</v>
      </c>
      <c r="F44" s="12">
        <v>19.8</v>
      </c>
      <c r="G44" s="12">
        <v>97.8</v>
      </c>
      <c r="H44" s="12">
        <v>0.09</v>
      </c>
      <c r="I44" s="12">
        <v>0.04</v>
      </c>
      <c r="J44" s="12">
        <v>0</v>
      </c>
      <c r="K44" s="12">
        <v>0</v>
      </c>
      <c r="L44" s="12">
        <v>0</v>
      </c>
      <c r="M44" s="12">
        <v>203</v>
      </c>
      <c r="N44" s="12">
        <v>117.5</v>
      </c>
      <c r="O44" s="12">
        <v>14.5</v>
      </c>
      <c r="P44" s="12">
        <v>23.5</v>
      </c>
      <c r="Q44" s="12">
        <v>75</v>
      </c>
      <c r="R44" s="12">
        <v>1.95</v>
      </c>
      <c r="S44" s="12">
        <v>2.2000000000000002</v>
      </c>
      <c r="T44" s="12">
        <v>2.75</v>
      </c>
      <c r="U44" s="12">
        <v>12</v>
      </c>
    </row>
    <row r="45" spans="1:25" s="1" customFormat="1" ht="12.75">
      <c r="A45" s="6"/>
      <c r="B45" s="79" t="s">
        <v>41</v>
      </c>
      <c r="C45" s="14">
        <f>SUM(C40:C44)</f>
        <v>760</v>
      </c>
      <c r="D45" s="14">
        <f t="shared" ref="D45:U45" si="6">SUM(D40:D44)</f>
        <v>25.7</v>
      </c>
      <c r="E45" s="14">
        <f t="shared" si="6"/>
        <v>26.4</v>
      </c>
      <c r="F45" s="14">
        <f t="shared" si="6"/>
        <v>104.9</v>
      </c>
      <c r="G45" s="14">
        <f t="shared" si="6"/>
        <v>760.5</v>
      </c>
      <c r="H45" s="14">
        <f t="shared" si="6"/>
        <v>0.41</v>
      </c>
      <c r="I45" s="14">
        <f t="shared" si="6"/>
        <v>0.44</v>
      </c>
      <c r="J45" s="14">
        <f t="shared" si="6"/>
        <v>460.39</v>
      </c>
      <c r="K45" s="14">
        <f t="shared" si="6"/>
        <v>1.33</v>
      </c>
      <c r="L45" s="14">
        <f t="shared" si="6"/>
        <v>28.24</v>
      </c>
      <c r="M45" s="14">
        <f t="shared" si="6"/>
        <v>716.81</v>
      </c>
      <c r="N45" s="14">
        <f t="shared" si="6"/>
        <v>945.12</v>
      </c>
      <c r="O45" s="14">
        <f t="shared" si="6"/>
        <v>180.51</v>
      </c>
      <c r="P45" s="14">
        <f t="shared" si="6"/>
        <v>111.71</v>
      </c>
      <c r="Q45" s="14">
        <f t="shared" si="6"/>
        <v>350.6</v>
      </c>
      <c r="R45" s="14">
        <f t="shared" si="6"/>
        <v>5.93</v>
      </c>
      <c r="S45" s="14">
        <f t="shared" si="6"/>
        <v>75.069999999999993</v>
      </c>
      <c r="T45" s="14">
        <f t="shared" si="6"/>
        <v>12.29</v>
      </c>
      <c r="U45" s="14">
        <f t="shared" si="6"/>
        <v>185.68</v>
      </c>
    </row>
    <row r="46" spans="1:25" s="1" customFormat="1" ht="12.75">
      <c r="A46" s="6"/>
      <c r="B46" s="79" t="s">
        <v>42</v>
      </c>
      <c r="C46" s="1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5" s="1" customFormat="1" ht="27.75" customHeight="1">
      <c r="A47" s="6">
        <v>738.4</v>
      </c>
      <c r="B47" s="20" t="s">
        <v>57</v>
      </c>
      <c r="C47" s="11">
        <v>100</v>
      </c>
      <c r="D47" s="12">
        <v>9.6999999999999993</v>
      </c>
      <c r="E47" s="12">
        <v>6.7</v>
      </c>
      <c r="F47" s="12">
        <v>38.9</v>
      </c>
      <c r="G47" s="12">
        <v>254.5</v>
      </c>
      <c r="H47" s="12">
        <v>0.09</v>
      </c>
      <c r="I47" s="12">
        <v>0.16</v>
      </c>
      <c r="J47" s="12">
        <v>95.65</v>
      </c>
      <c r="K47" s="12">
        <v>0.7</v>
      </c>
      <c r="L47" s="12">
        <v>2.4300000000000002</v>
      </c>
      <c r="M47" s="12">
        <v>212.7</v>
      </c>
      <c r="N47" s="12">
        <v>147.56</v>
      </c>
      <c r="O47" s="12">
        <v>50.08</v>
      </c>
      <c r="P47" s="12">
        <v>15.3</v>
      </c>
      <c r="Q47" s="12">
        <v>105.85</v>
      </c>
      <c r="R47" s="12">
        <v>1.47</v>
      </c>
      <c r="S47" s="12">
        <v>31.71</v>
      </c>
      <c r="T47" s="12">
        <v>11.23</v>
      </c>
      <c r="U47" s="12">
        <v>43.88</v>
      </c>
    </row>
    <row r="48" spans="1:25" s="1" customFormat="1" ht="12.75">
      <c r="A48" s="6">
        <v>375.45</v>
      </c>
      <c r="B48" s="28" t="s">
        <v>123</v>
      </c>
      <c r="C48" s="11">
        <v>200</v>
      </c>
      <c r="D48" s="12">
        <v>0.4</v>
      </c>
      <c r="E48" s="12">
        <v>0.1</v>
      </c>
      <c r="F48" s="12">
        <v>5.2</v>
      </c>
      <c r="G48" s="12">
        <v>23.7</v>
      </c>
      <c r="H48" s="12">
        <v>0</v>
      </c>
      <c r="I48" s="12">
        <v>0.02</v>
      </c>
      <c r="J48" s="12">
        <v>1.08</v>
      </c>
      <c r="K48" s="12">
        <v>0</v>
      </c>
      <c r="L48" s="12">
        <v>1.8</v>
      </c>
      <c r="M48" s="12">
        <v>2.13</v>
      </c>
      <c r="N48" s="12">
        <v>56.27</v>
      </c>
      <c r="O48" s="12">
        <v>11.6</v>
      </c>
      <c r="P48" s="12">
        <v>9.2799999999999994</v>
      </c>
      <c r="Q48" s="12">
        <v>17.38</v>
      </c>
      <c r="R48" s="12">
        <v>1.68</v>
      </c>
      <c r="S48" s="12">
        <v>0</v>
      </c>
      <c r="T48" s="12">
        <v>0.02</v>
      </c>
      <c r="U48" s="12">
        <v>0.4</v>
      </c>
    </row>
    <row r="49" spans="1:21" s="1" customFormat="1" ht="12.75">
      <c r="A49" s="6"/>
      <c r="B49" s="79" t="s">
        <v>45</v>
      </c>
      <c r="C49" s="14">
        <f>SUM(C47:C48)</f>
        <v>300</v>
      </c>
      <c r="D49" s="14">
        <f t="shared" ref="D49:U49" si="7">SUM(D47:D48)</f>
        <v>10.1</v>
      </c>
      <c r="E49" s="14">
        <f t="shared" si="7"/>
        <v>6.8</v>
      </c>
      <c r="F49" s="14">
        <f t="shared" si="7"/>
        <v>44.1</v>
      </c>
      <c r="G49" s="14">
        <f t="shared" si="7"/>
        <v>278.2</v>
      </c>
      <c r="H49" s="14">
        <f t="shared" si="7"/>
        <v>0.09</v>
      </c>
      <c r="I49" s="14">
        <f t="shared" si="7"/>
        <v>0.18</v>
      </c>
      <c r="J49" s="14">
        <f t="shared" si="7"/>
        <v>96.73</v>
      </c>
      <c r="K49" s="14">
        <f t="shared" si="7"/>
        <v>0.7</v>
      </c>
      <c r="L49" s="14">
        <f t="shared" si="7"/>
        <v>4.2300000000000004</v>
      </c>
      <c r="M49" s="14">
        <f t="shared" si="7"/>
        <v>214.83</v>
      </c>
      <c r="N49" s="14">
        <f t="shared" si="7"/>
        <v>203.83</v>
      </c>
      <c r="O49" s="14">
        <f t="shared" si="7"/>
        <v>61.68</v>
      </c>
      <c r="P49" s="14">
        <f t="shared" si="7"/>
        <v>24.58</v>
      </c>
      <c r="Q49" s="14">
        <f t="shared" si="7"/>
        <v>123.23</v>
      </c>
      <c r="R49" s="14">
        <f t="shared" si="7"/>
        <v>3.15</v>
      </c>
      <c r="S49" s="14">
        <f t="shared" si="7"/>
        <v>31.71</v>
      </c>
      <c r="T49" s="14">
        <f t="shared" si="7"/>
        <v>11.25</v>
      </c>
      <c r="U49" s="14">
        <f t="shared" si="7"/>
        <v>44.28</v>
      </c>
    </row>
    <row r="50" spans="1:21" s="3" customFormat="1" ht="12.75">
      <c r="A50" s="6"/>
      <c r="B50" s="79" t="s">
        <v>46</v>
      </c>
      <c r="C50" s="1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</row>
    <row r="51" spans="1:21" s="4" customFormat="1" ht="12.75">
      <c r="A51" s="18">
        <v>72.33</v>
      </c>
      <c r="B51" s="36" t="s">
        <v>58</v>
      </c>
      <c r="C51" s="30">
        <v>60</v>
      </c>
      <c r="D51" s="30">
        <v>1.49</v>
      </c>
      <c r="E51" s="30">
        <v>2.77</v>
      </c>
      <c r="F51" s="30">
        <v>5.39</v>
      </c>
      <c r="G51" s="30">
        <v>52.2</v>
      </c>
      <c r="H51" s="30">
        <v>0.05</v>
      </c>
      <c r="I51" s="30">
        <v>0.04</v>
      </c>
      <c r="J51" s="30">
        <v>78.63</v>
      </c>
      <c r="K51" s="30">
        <v>0</v>
      </c>
      <c r="L51" s="30">
        <v>4.58</v>
      </c>
      <c r="M51" s="30">
        <v>113.97</v>
      </c>
      <c r="N51" s="30">
        <v>179.12</v>
      </c>
      <c r="O51" s="30">
        <v>16.600000000000001</v>
      </c>
      <c r="P51" s="30">
        <v>14.87</v>
      </c>
      <c r="Q51" s="30">
        <v>37.07</v>
      </c>
      <c r="R51" s="30">
        <v>0.51</v>
      </c>
      <c r="S51" s="30">
        <v>2.3199999999999998</v>
      </c>
      <c r="T51" s="30">
        <v>0.62</v>
      </c>
      <c r="U51" s="30">
        <v>13.53</v>
      </c>
    </row>
    <row r="52" spans="1:21" s="4" customFormat="1" ht="25.5">
      <c r="A52" s="19" t="s">
        <v>59</v>
      </c>
      <c r="B52" s="82" t="s">
        <v>60</v>
      </c>
      <c r="C52" s="34" t="s">
        <v>61</v>
      </c>
      <c r="D52" s="35">
        <v>20.155625000000001</v>
      </c>
      <c r="E52" s="35">
        <v>29.144375</v>
      </c>
      <c r="F52" s="35">
        <v>25.30875</v>
      </c>
      <c r="G52" s="35">
        <v>331.68062500000002</v>
      </c>
      <c r="H52" s="36">
        <v>9.5625000000000002E-2</v>
      </c>
      <c r="I52" s="36">
        <v>0.15937499999999999</v>
      </c>
      <c r="J52" s="36">
        <v>32.969374999999999</v>
      </c>
      <c r="K52" s="36">
        <v>0</v>
      </c>
      <c r="L52" s="36">
        <v>0.73312500000000003</v>
      </c>
      <c r="M52" s="36">
        <v>216.96250000000001</v>
      </c>
      <c r="N52" s="35">
        <v>2931.5968750000002</v>
      </c>
      <c r="O52" s="36">
        <v>33.245624999999997</v>
      </c>
      <c r="P52" s="36">
        <v>34.520625000000003</v>
      </c>
      <c r="Q52" s="36">
        <v>200.4725</v>
      </c>
      <c r="R52" s="36">
        <v>2.8475000000000001</v>
      </c>
      <c r="S52" s="36">
        <v>51.265625</v>
      </c>
      <c r="T52" s="36">
        <v>3.7931249999999999</v>
      </c>
      <c r="U52" s="36">
        <v>8.1706249999999994</v>
      </c>
    </row>
    <row r="53" spans="1:21" s="3" customFormat="1" ht="12.75">
      <c r="A53" s="18">
        <v>430</v>
      </c>
      <c r="B53" s="28" t="s">
        <v>44</v>
      </c>
      <c r="C53" s="11">
        <v>200</v>
      </c>
      <c r="D53" s="12">
        <v>0.4</v>
      </c>
      <c r="E53" s="12">
        <v>0.1</v>
      </c>
      <c r="F53" s="12">
        <v>5.2</v>
      </c>
      <c r="G53" s="12">
        <v>23.7</v>
      </c>
      <c r="H53" s="12">
        <v>0</v>
      </c>
      <c r="I53" s="12">
        <v>0.02</v>
      </c>
      <c r="J53" s="12">
        <v>1.08</v>
      </c>
      <c r="K53" s="12">
        <v>0</v>
      </c>
      <c r="L53" s="12">
        <v>1.8</v>
      </c>
      <c r="M53" s="12">
        <v>2.13</v>
      </c>
      <c r="N53" s="12">
        <v>56.27</v>
      </c>
      <c r="O53" s="12">
        <v>11.6</v>
      </c>
      <c r="P53" s="12">
        <v>9.2799999999999994</v>
      </c>
      <c r="Q53" s="12">
        <v>17.38</v>
      </c>
      <c r="R53" s="12">
        <v>1.68</v>
      </c>
      <c r="S53" s="12">
        <v>0</v>
      </c>
      <c r="T53" s="12">
        <v>0.02</v>
      </c>
      <c r="U53" s="12">
        <v>0.4</v>
      </c>
    </row>
    <row r="54" spans="1:21" s="3" customFormat="1" ht="12.75">
      <c r="A54" s="18">
        <v>5.41</v>
      </c>
      <c r="B54" s="28" t="s">
        <v>40</v>
      </c>
      <c r="C54" s="11">
        <v>40</v>
      </c>
      <c r="D54" s="12">
        <v>2.64</v>
      </c>
      <c r="E54" s="12">
        <v>0.48</v>
      </c>
      <c r="F54" s="12">
        <v>15.84</v>
      </c>
      <c r="G54" s="12">
        <v>78.239999999999995</v>
      </c>
      <c r="H54" s="12">
        <v>7.1999999999999995E-2</v>
      </c>
      <c r="I54" s="12">
        <v>3.2000000000000001E-2</v>
      </c>
      <c r="J54" s="12">
        <v>0</v>
      </c>
      <c r="K54" s="12">
        <v>0</v>
      </c>
      <c r="L54" s="12">
        <v>0</v>
      </c>
      <c r="M54" s="12">
        <v>162.4</v>
      </c>
      <c r="N54" s="12">
        <v>94</v>
      </c>
      <c r="O54" s="12">
        <v>11.6</v>
      </c>
      <c r="P54" s="12">
        <v>18.8</v>
      </c>
      <c r="Q54" s="12">
        <v>60</v>
      </c>
      <c r="R54" s="12">
        <v>1.56</v>
      </c>
      <c r="S54" s="12">
        <v>1.76</v>
      </c>
      <c r="T54" s="12">
        <v>2.2000000000000002</v>
      </c>
      <c r="U54" s="12">
        <v>9.6</v>
      </c>
    </row>
    <row r="55" spans="1:21" s="3" customFormat="1" ht="12.75">
      <c r="A55" s="18"/>
      <c r="B55" s="79" t="s">
        <v>49</v>
      </c>
      <c r="C55" s="10">
        <v>500</v>
      </c>
      <c r="D55" s="37">
        <f>SUM(D51:D54)</f>
        <v>24.685625000000002</v>
      </c>
      <c r="E55" s="37">
        <f t="shared" ref="E55:U55" si="8">SUM(E51:E54)</f>
        <v>32.494374999999998</v>
      </c>
      <c r="F55" s="37">
        <f t="shared" si="8"/>
        <v>51.738750000000003</v>
      </c>
      <c r="G55" s="37">
        <f t="shared" si="8"/>
        <v>485.82062500000001</v>
      </c>
      <c r="H55" s="37">
        <f t="shared" si="8"/>
        <v>0.21762500000000001</v>
      </c>
      <c r="I55" s="37">
        <f t="shared" si="8"/>
        <v>0.25137500000000002</v>
      </c>
      <c r="J55" s="37">
        <f t="shared" si="8"/>
        <v>112.67937499999999</v>
      </c>
      <c r="K55" s="37">
        <f t="shared" si="8"/>
        <v>0</v>
      </c>
      <c r="L55" s="37">
        <f t="shared" si="8"/>
        <v>7.1131250000000001</v>
      </c>
      <c r="M55" s="37">
        <f t="shared" si="8"/>
        <v>495.46249999999998</v>
      </c>
      <c r="N55" s="37">
        <f t="shared" si="8"/>
        <v>3260.9868750000001</v>
      </c>
      <c r="O55" s="37">
        <f t="shared" si="8"/>
        <v>73.045625000000001</v>
      </c>
      <c r="P55" s="37">
        <f t="shared" si="8"/>
        <v>77.470624999999998</v>
      </c>
      <c r="Q55" s="37">
        <f t="shared" si="8"/>
        <v>314.92250000000001</v>
      </c>
      <c r="R55" s="37">
        <f t="shared" si="8"/>
        <v>6.5975000000000001</v>
      </c>
      <c r="S55" s="37">
        <f t="shared" si="8"/>
        <v>55.345624999999998</v>
      </c>
      <c r="T55" s="37">
        <f t="shared" si="8"/>
        <v>6.6331249999999997</v>
      </c>
      <c r="U55" s="37">
        <f t="shared" si="8"/>
        <v>31.700624999999999</v>
      </c>
    </row>
    <row r="56" spans="1:21">
      <c r="A56" s="6"/>
      <c r="B56" s="80" t="s">
        <v>50</v>
      </c>
      <c r="C56" s="25">
        <f t="shared" ref="C56:U56" si="9">SUM(C38,C45,C49,C55)</f>
        <v>2060</v>
      </c>
      <c r="D56" s="38">
        <f t="shared" si="9"/>
        <v>74.585624999999993</v>
      </c>
      <c r="E56" s="38">
        <f t="shared" si="9"/>
        <v>81.694374999999994</v>
      </c>
      <c r="F56" s="38">
        <f t="shared" si="9"/>
        <v>276.23874999999998</v>
      </c>
      <c r="G56" s="38">
        <f t="shared" si="9"/>
        <v>2027.120625</v>
      </c>
      <c r="H56" s="38">
        <f t="shared" si="9"/>
        <v>0.92762500000000003</v>
      </c>
      <c r="I56" s="38">
        <f t="shared" si="9"/>
        <v>1.141375</v>
      </c>
      <c r="J56" s="38">
        <f t="shared" si="9"/>
        <v>730.53937499999995</v>
      </c>
      <c r="K56" s="38">
        <f t="shared" si="9"/>
        <v>2.2200000000000002</v>
      </c>
      <c r="L56" s="38">
        <f t="shared" si="9"/>
        <v>55.203125</v>
      </c>
      <c r="M56" s="38">
        <f t="shared" si="9"/>
        <v>1819.2625</v>
      </c>
      <c r="N56" s="38">
        <f t="shared" si="9"/>
        <v>5273.4968749999998</v>
      </c>
      <c r="O56" s="38">
        <f t="shared" si="9"/>
        <v>555.45562500000005</v>
      </c>
      <c r="P56" s="38">
        <f t="shared" si="9"/>
        <v>282.41062499999998</v>
      </c>
      <c r="Q56" s="38">
        <f t="shared" si="9"/>
        <v>1036.5225</v>
      </c>
      <c r="R56" s="38">
        <f t="shared" si="9"/>
        <v>20.487500000000001</v>
      </c>
      <c r="S56" s="38">
        <f t="shared" si="9"/>
        <v>182.84562500000001</v>
      </c>
      <c r="T56" s="38">
        <f t="shared" si="9"/>
        <v>38.323124999999997</v>
      </c>
      <c r="U56" s="38">
        <f t="shared" si="9"/>
        <v>336.40062499999999</v>
      </c>
    </row>
    <row r="57" spans="1:21" s="1" customFormat="1">
      <c r="A57" s="7"/>
      <c r="B57" s="81"/>
      <c r="C57" s="27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s="1" customFormat="1" ht="12.75">
      <c r="A58" s="6"/>
      <c r="B58" s="78" t="s">
        <v>62</v>
      </c>
      <c r="C58" s="1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1" customFormat="1" ht="12.75">
      <c r="A59" s="6"/>
      <c r="B59" s="79" t="s">
        <v>30</v>
      </c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s="1" customFormat="1" ht="12.75">
      <c r="A60" s="6">
        <v>51.33</v>
      </c>
      <c r="B60" s="83" t="s">
        <v>124</v>
      </c>
      <c r="C60" s="41">
        <v>100</v>
      </c>
      <c r="D60" s="31">
        <v>1</v>
      </c>
      <c r="E60" s="31">
        <v>3.2</v>
      </c>
      <c r="F60" s="31">
        <v>12.4</v>
      </c>
      <c r="G60" s="31">
        <v>82.2</v>
      </c>
      <c r="H60" s="31">
        <v>0.05</v>
      </c>
      <c r="I60" s="31">
        <v>0.06</v>
      </c>
      <c r="J60" s="31">
        <v>1401</v>
      </c>
      <c r="K60" s="31">
        <v>0</v>
      </c>
      <c r="L60" s="31">
        <v>8.58</v>
      </c>
      <c r="M60" s="31">
        <v>21.37</v>
      </c>
      <c r="N60" s="31">
        <v>212.85</v>
      </c>
      <c r="O60" s="31">
        <v>25.68</v>
      </c>
      <c r="P60" s="31">
        <v>29.15</v>
      </c>
      <c r="Q60" s="31">
        <v>41.55</v>
      </c>
      <c r="R60" s="31">
        <v>1.07</v>
      </c>
      <c r="S60" s="31">
        <v>4</v>
      </c>
      <c r="T60" s="31">
        <v>0.16</v>
      </c>
      <c r="U60" s="31">
        <v>40.5</v>
      </c>
    </row>
    <row r="61" spans="1:21" s="1" customFormat="1" ht="18.75" customHeight="1">
      <c r="A61" s="22">
        <v>219.2</v>
      </c>
      <c r="B61" s="42" t="s">
        <v>63</v>
      </c>
      <c r="C61" s="29">
        <v>120</v>
      </c>
      <c r="D61" s="29">
        <v>23.7</v>
      </c>
      <c r="E61" s="29">
        <v>10.7</v>
      </c>
      <c r="F61" s="29">
        <v>18.100000000000001</v>
      </c>
      <c r="G61" s="29">
        <v>263.89999999999998</v>
      </c>
      <c r="H61" s="29">
        <v>0.06</v>
      </c>
      <c r="I61" s="29">
        <v>0.25</v>
      </c>
      <c r="J61" s="29">
        <v>29.18</v>
      </c>
      <c r="K61" s="29">
        <v>0.11</v>
      </c>
      <c r="L61" s="29">
        <v>0.22</v>
      </c>
      <c r="M61" s="29">
        <v>39.19</v>
      </c>
      <c r="N61" s="29">
        <v>124.53</v>
      </c>
      <c r="O61" s="29">
        <v>161.21</v>
      </c>
      <c r="P61" s="29">
        <v>24.64</v>
      </c>
      <c r="Q61" s="29">
        <v>228.64</v>
      </c>
      <c r="R61" s="29">
        <v>0.68</v>
      </c>
      <c r="S61" s="29">
        <v>10.99</v>
      </c>
      <c r="T61" s="29">
        <v>30.81</v>
      </c>
      <c r="U61" s="29">
        <v>41.27</v>
      </c>
    </row>
    <row r="62" spans="1:21" s="1" customFormat="1" ht="12.75">
      <c r="A62" s="6">
        <v>621.13</v>
      </c>
      <c r="B62" s="20" t="s">
        <v>125</v>
      </c>
      <c r="C62" s="11">
        <v>50</v>
      </c>
      <c r="D62" s="12">
        <v>2.2000000000000002</v>
      </c>
      <c r="E62" s="12">
        <v>2.4</v>
      </c>
      <c r="F62" s="12">
        <v>16.399999999999999</v>
      </c>
      <c r="G62" s="12">
        <v>96.3</v>
      </c>
      <c r="H62" s="12">
        <v>0.01</v>
      </c>
      <c r="I62" s="12">
        <v>0.1</v>
      </c>
      <c r="J62" s="12">
        <v>9.17</v>
      </c>
      <c r="K62" s="12">
        <v>0</v>
      </c>
      <c r="L62" s="12">
        <v>0.13</v>
      </c>
      <c r="M62" s="12">
        <v>32.11</v>
      </c>
      <c r="N62" s="12">
        <v>98.46</v>
      </c>
      <c r="O62" s="12">
        <v>95.5</v>
      </c>
      <c r="P62" s="12">
        <v>9.61</v>
      </c>
      <c r="Q62" s="12">
        <v>61.92</v>
      </c>
      <c r="R62" s="12">
        <v>0.06</v>
      </c>
      <c r="S62" s="12">
        <v>2.2799999999999998</v>
      </c>
      <c r="T62" s="12">
        <v>0.86</v>
      </c>
      <c r="U62" s="12">
        <v>11.38</v>
      </c>
    </row>
    <row r="63" spans="1:21" s="1" customFormat="1" ht="12.75">
      <c r="A63" s="16">
        <v>430</v>
      </c>
      <c r="B63" s="28" t="s">
        <v>44</v>
      </c>
      <c r="C63" s="11">
        <v>200</v>
      </c>
      <c r="D63" s="12">
        <v>0.4</v>
      </c>
      <c r="E63" s="12">
        <v>0.1</v>
      </c>
      <c r="F63" s="12">
        <v>5.2</v>
      </c>
      <c r="G63" s="12">
        <v>23.3</v>
      </c>
      <c r="H63" s="12">
        <v>0</v>
      </c>
      <c r="I63" s="12">
        <v>0.02</v>
      </c>
      <c r="J63" s="12">
        <v>1.03</v>
      </c>
      <c r="K63" s="12">
        <v>0</v>
      </c>
      <c r="L63" s="12">
        <v>1.49</v>
      </c>
      <c r="M63" s="12">
        <v>1.75</v>
      </c>
      <c r="N63" s="12">
        <v>51.35</v>
      </c>
      <c r="O63" s="12">
        <v>81.34</v>
      </c>
      <c r="P63" s="12">
        <v>8.9499999999999993</v>
      </c>
      <c r="Q63" s="12">
        <v>16.62</v>
      </c>
      <c r="R63" s="12">
        <v>1.66</v>
      </c>
      <c r="S63" s="12">
        <v>0</v>
      </c>
      <c r="T63" s="12">
        <v>0.01</v>
      </c>
      <c r="U63" s="12">
        <v>0</v>
      </c>
    </row>
    <row r="64" spans="1:21" s="1" customFormat="1" ht="12.75">
      <c r="A64" s="6">
        <v>0.33</v>
      </c>
      <c r="B64" s="28" t="s">
        <v>33</v>
      </c>
      <c r="C64" s="11">
        <v>30</v>
      </c>
      <c r="D64" s="11">
        <v>2.2999999999999998</v>
      </c>
      <c r="E64" s="11">
        <v>0.2</v>
      </c>
      <c r="F64" s="11">
        <v>14.8</v>
      </c>
      <c r="G64" s="11">
        <v>70.3</v>
      </c>
      <c r="H64" s="11">
        <v>0.03</v>
      </c>
      <c r="I64" s="11">
        <v>0.01</v>
      </c>
      <c r="J64" s="11">
        <v>0</v>
      </c>
      <c r="K64" s="11">
        <v>0</v>
      </c>
      <c r="L64" s="11">
        <v>0</v>
      </c>
      <c r="M64" s="11">
        <v>149.69999999999999</v>
      </c>
      <c r="N64" s="11">
        <v>27.9</v>
      </c>
      <c r="O64" s="11">
        <v>6</v>
      </c>
      <c r="P64" s="11">
        <v>4.2</v>
      </c>
      <c r="Q64" s="11">
        <v>19.5</v>
      </c>
      <c r="R64" s="11">
        <v>0.33</v>
      </c>
      <c r="S64" s="11">
        <v>0.96</v>
      </c>
      <c r="T64" s="11">
        <v>1.8</v>
      </c>
      <c r="U64" s="11">
        <v>4.3499999999999996</v>
      </c>
    </row>
    <row r="65" spans="1:23" s="1" customFormat="1" ht="12.75">
      <c r="A65" s="8"/>
      <c r="B65" s="79" t="s">
        <v>34</v>
      </c>
      <c r="C65" s="14">
        <f>SUM(C60:C64)</f>
        <v>500</v>
      </c>
      <c r="D65" s="14">
        <f t="shared" ref="D65:U65" si="10">SUM(D60:D64)</f>
        <v>29.6</v>
      </c>
      <c r="E65" s="14">
        <f t="shared" si="10"/>
        <v>16.600000000000001</v>
      </c>
      <c r="F65" s="14">
        <f t="shared" si="10"/>
        <v>66.900000000000006</v>
      </c>
      <c r="G65" s="14">
        <f t="shared" si="10"/>
        <v>536</v>
      </c>
      <c r="H65" s="14">
        <f t="shared" si="10"/>
        <v>0.15</v>
      </c>
      <c r="I65" s="14">
        <f t="shared" si="10"/>
        <v>0.44</v>
      </c>
      <c r="J65" s="14">
        <f t="shared" si="10"/>
        <v>1440.38</v>
      </c>
      <c r="K65" s="14">
        <f t="shared" si="10"/>
        <v>0.11</v>
      </c>
      <c r="L65" s="14">
        <f t="shared" si="10"/>
        <v>10.42</v>
      </c>
      <c r="M65" s="14">
        <f t="shared" si="10"/>
        <v>244.12</v>
      </c>
      <c r="N65" s="14">
        <f t="shared" si="10"/>
        <v>515.09</v>
      </c>
      <c r="O65" s="14">
        <f t="shared" si="10"/>
        <v>369.73</v>
      </c>
      <c r="P65" s="14">
        <f t="shared" si="10"/>
        <v>76.55</v>
      </c>
      <c r="Q65" s="14">
        <f t="shared" si="10"/>
        <v>368.23</v>
      </c>
      <c r="R65" s="14">
        <f t="shared" si="10"/>
        <v>3.8</v>
      </c>
      <c r="S65" s="14">
        <f t="shared" si="10"/>
        <v>18.23</v>
      </c>
      <c r="T65" s="14">
        <f t="shared" si="10"/>
        <v>33.64</v>
      </c>
      <c r="U65" s="14">
        <f t="shared" si="10"/>
        <v>97.5</v>
      </c>
    </row>
    <row r="66" spans="1:23" s="1" customFormat="1" ht="12.75">
      <c r="A66" s="6"/>
      <c r="B66" s="79" t="s">
        <v>35</v>
      </c>
      <c r="C66" s="1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3" s="1" customFormat="1" ht="24">
      <c r="A67" s="6">
        <v>20.2</v>
      </c>
      <c r="B67" s="20" t="s">
        <v>122</v>
      </c>
      <c r="C67" s="11">
        <v>60</v>
      </c>
      <c r="D67" s="12">
        <v>0.9</v>
      </c>
      <c r="E67" s="12">
        <v>1.6</v>
      </c>
      <c r="F67" s="12">
        <v>5</v>
      </c>
      <c r="G67" s="12">
        <v>37.5</v>
      </c>
      <c r="H67" s="12">
        <v>0.01</v>
      </c>
      <c r="I67" s="12">
        <v>0.02</v>
      </c>
      <c r="J67" s="12">
        <v>1.1399999999999999</v>
      </c>
      <c r="K67" s="12">
        <v>0</v>
      </c>
      <c r="L67" s="12">
        <v>5.7</v>
      </c>
      <c r="M67" s="12">
        <v>103.6</v>
      </c>
      <c r="N67" s="12">
        <v>164.18</v>
      </c>
      <c r="O67" s="12">
        <v>21.83</v>
      </c>
      <c r="P67" s="12">
        <v>12.58</v>
      </c>
      <c r="Q67" s="12">
        <v>24.69</v>
      </c>
      <c r="R67" s="12">
        <v>0.8</v>
      </c>
      <c r="S67" s="12">
        <v>11.99</v>
      </c>
      <c r="T67" s="12">
        <v>0.4</v>
      </c>
      <c r="U67" s="12">
        <v>11.4</v>
      </c>
    </row>
    <row r="68" spans="1:23" s="1" customFormat="1" ht="12.75">
      <c r="A68" s="6">
        <v>96.82</v>
      </c>
      <c r="B68" s="28" t="s">
        <v>64</v>
      </c>
      <c r="C68" s="11">
        <v>200</v>
      </c>
      <c r="D68" s="12">
        <v>4.5999999999999996</v>
      </c>
      <c r="E68" s="12">
        <v>5.7</v>
      </c>
      <c r="F68" s="12">
        <v>11.6</v>
      </c>
      <c r="G68" s="12">
        <v>116.1</v>
      </c>
      <c r="H68" s="12">
        <v>7.0000000000000007E-2</v>
      </c>
      <c r="I68" s="12">
        <v>0.05</v>
      </c>
      <c r="J68" s="12">
        <v>104.2</v>
      </c>
      <c r="K68" s="12">
        <v>0</v>
      </c>
      <c r="L68" s="12">
        <v>8.42</v>
      </c>
      <c r="M68" s="12">
        <v>198</v>
      </c>
      <c r="N68" s="12">
        <v>371.47</v>
      </c>
      <c r="O68" s="12">
        <v>34.950000000000003</v>
      </c>
      <c r="P68" s="12">
        <v>20.2</v>
      </c>
      <c r="Q68" s="12">
        <v>50.49</v>
      </c>
      <c r="R68" s="12">
        <v>0.76</v>
      </c>
      <c r="S68" s="12">
        <v>17.02</v>
      </c>
      <c r="T68" s="12">
        <v>0.26</v>
      </c>
      <c r="U68" s="12">
        <v>27.88</v>
      </c>
    </row>
    <row r="69" spans="1:23" s="1" customFormat="1" ht="25.5" customHeight="1">
      <c r="A69" s="47" t="s">
        <v>65</v>
      </c>
      <c r="B69" s="28" t="s">
        <v>66</v>
      </c>
      <c r="C69" s="11">
        <v>90</v>
      </c>
      <c r="D69" s="12">
        <v>22.4</v>
      </c>
      <c r="E69" s="12">
        <v>9.1</v>
      </c>
      <c r="F69" s="12">
        <v>38</v>
      </c>
      <c r="G69" s="12">
        <v>324.10000000000002</v>
      </c>
      <c r="H69" s="12">
        <v>0.21</v>
      </c>
      <c r="I69" s="12">
        <v>0.25</v>
      </c>
      <c r="J69" s="12">
        <v>176.8</v>
      </c>
      <c r="K69" s="12">
        <v>2.56</v>
      </c>
      <c r="L69" s="12">
        <v>6.98</v>
      </c>
      <c r="M69" s="12">
        <v>339.9</v>
      </c>
      <c r="N69" s="12">
        <v>523.36</v>
      </c>
      <c r="O69" s="12">
        <v>177.86</v>
      </c>
      <c r="P69" s="12">
        <v>54.96</v>
      </c>
      <c r="Q69" s="12">
        <v>313.86</v>
      </c>
      <c r="R69" s="12">
        <v>2.95</v>
      </c>
      <c r="S69" s="12">
        <v>170.8</v>
      </c>
      <c r="T69" s="12">
        <v>28.01</v>
      </c>
      <c r="U69" s="12">
        <v>717.12</v>
      </c>
    </row>
    <row r="70" spans="1:23" s="1" customFormat="1" ht="12.75">
      <c r="A70" s="6">
        <v>520.36</v>
      </c>
      <c r="B70" s="28" t="s">
        <v>67</v>
      </c>
      <c r="C70" s="11">
        <v>150</v>
      </c>
      <c r="D70" s="12">
        <v>3.5</v>
      </c>
      <c r="E70" s="12">
        <v>4.4000000000000004</v>
      </c>
      <c r="F70" s="12">
        <v>21.6</v>
      </c>
      <c r="G70" s="12">
        <v>140.5</v>
      </c>
      <c r="H70" s="12">
        <v>0.13</v>
      </c>
      <c r="I70" s="12">
        <v>0.12</v>
      </c>
      <c r="J70" s="12">
        <v>20.55</v>
      </c>
      <c r="K70" s="12">
        <v>7.0000000000000007E-2</v>
      </c>
      <c r="L70" s="12">
        <v>10.98</v>
      </c>
      <c r="M70" s="12">
        <v>313.2</v>
      </c>
      <c r="N70" s="12">
        <v>680.18</v>
      </c>
      <c r="O70" s="12">
        <v>53.13</v>
      </c>
      <c r="P70" s="12">
        <v>31.47</v>
      </c>
      <c r="Q70" s="12">
        <v>97.48</v>
      </c>
      <c r="R70" s="12">
        <v>1.1200000000000001</v>
      </c>
      <c r="S70" s="12">
        <v>49.9</v>
      </c>
      <c r="T70" s="12">
        <v>0.98</v>
      </c>
      <c r="U70" s="12">
        <v>47.64</v>
      </c>
    </row>
    <row r="71" spans="1:23" s="1" customFormat="1" ht="12.75">
      <c r="A71" s="6">
        <v>349.1</v>
      </c>
      <c r="B71" s="28" t="s">
        <v>68</v>
      </c>
      <c r="C71" s="11">
        <v>200</v>
      </c>
      <c r="D71" s="12">
        <v>0.4</v>
      </c>
      <c r="E71" s="12">
        <v>0</v>
      </c>
      <c r="F71" s="12">
        <v>25.1</v>
      </c>
      <c r="G71" s="12">
        <v>102</v>
      </c>
      <c r="H71" s="12">
        <v>7.0000000000000007E-2</v>
      </c>
      <c r="I71" s="12">
        <v>0.08</v>
      </c>
      <c r="J71" s="12">
        <v>33.6</v>
      </c>
      <c r="K71" s="12">
        <v>0.5</v>
      </c>
      <c r="L71" s="12">
        <v>2.42</v>
      </c>
      <c r="M71" s="12">
        <v>0.08</v>
      </c>
      <c r="N71" s="12">
        <v>0.25</v>
      </c>
      <c r="O71" s="12">
        <v>39.72</v>
      </c>
      <c r="P71" s="12">
        <v>1.69</v>
      </c>
      <c r="Q71" s="12">
        <v>3.45</v>
      </c>
      <c r="R71" s="12">
        <v>0.08</v>
      </c>
      <c r="S71" s="12">
        <v>0</v>
      </c>
      <c r="T71" s="12">
        <v>0</v>
      </c>
      <c r="U71" s="12">
        <v>0</v>
      </c>
    </row>
    <row r="72" spans="1:23" s="1" customFormat="1" ht="12.75">
      <c r="A72" s="6">
        <v>5</v>
      </c>
      <c r="B72" s="28" t="s">
        <v>40</v>
      </c>
      <c r="C72" s="11">
        <v>50</v>
      </c>
      <c r="D72" s="12">
        <v>3.3</v>
      </c>
      <c r="E72" s="12">
        <v>0.6</v>
      </c>
      <c r="F72" s="12">
        <v>19.8</v>
      </c>
      <c r="G72" s="12">
        <v>97.8</v>
      </c>
      <c r="H72" s="12">
        <v>0.09</v>
      </c>
      <c r="I72" s="12">
        <v>0.04</v>
      </c>
      <c r="J72" s="12">
        <v>0</v>
      </c>
      <c r="K72" s="12">
        <v>0</v>
      </c>
      <c r="L72" s="12">
        <v>0</v>
      </c>
      <c r="M72" s="12">
        <v>203</v>
      </c>
      <c r="N72" s="12">
        <v>117.5</v>
      </c>
      <c r="O72" s="12">
        <v>14.5</v>
      </c>
      <c r="P72" s="12">
        <v>23.5</v>
      </c>
      <c r="Q72" s="12">
        <v>75</v>
      </c>
      <c r="R72" s="12">
        <v>1.95</v>
      </c>
      <c r="S72" s="12">
        <v>2.2000000000000002</v>
      </c>
      <c r="T72" s="12">
        <v>2.75</v>
      </c>
      <c r="U72" s="12">
        <v>12</v>
      </c>
    </row>
    <row r="73" spans="1:23" s="1" customFormat="1" ht="12.75">
      <c r="A73" s="6"/>
      <c r="B73" s="79" t="s">
        <v>41</v>
      </c>
      <c r="C73" s="14">
        <f>SUM(C67:C72)</f>
        <v>750</v>
      </c>
      <c r="D73" s="14">
        <f t="shared" ref="D73:U73" si="11">SUM(D67:D72)</f>
        <v>35.1</v>
      </c>
      <c r="E73" s="14">
        <f t="shared" si="11"/>
        <v>21.4</v>
      </c>
      <c r="F73" s="14">
        <f t="shared" si="11"/>
        <v>121.1</v>
      </c>
      <c r="G73" s="14">
        <f t="shared" si="11"/>
        <v>818</v>
      </c>
      <c r="H73" s="14">
        <f t="shared" si="11"/>
        <v>0.57999999999999996</v>
      </c>
      <c r="I73" s="14">
        <f t="shared" si="11"/>
        <v>0.56000000000000005</v>
      </c>
      <c r="J73" s="14">
        <f t="shared" si="11"/>
        <v>336.29</v>
      </c>
      <c r="K73" s="14">
        <f t="shared" si="11"/>
        <v>3.13</v>
      </c>
      <c r="L73" s="14">
        <f t="shared" si="11"/>
        <v>34.5</v>
      </c>
      <c r="M73" s="14">
        <f t="shared" si="11"/>
        <v>1157.78</v>
      </c>
      <c r="N73" s="14">
        <f t="shared" si="11"/>
        <v>1856.94</v>
      </c>
      <c r="O73" s="14">
        <f t="shared" si="11"/>
        <v>341.99</v>
      </c>
      <c r="P73" s="14">
        <f t="shared" si="11"/>
        <v>144.4</v>
      </c>
      <c r="Q73" s="14">
        <f t="shared" si="11"/>
        <v>564.97</v>
      </c>
      <c r="R73" s="14">
        <f t="shared" si="11"/>
        <v>7.66</v>
      </c>
      <c r="S73" s="14">
        <f t="shared" si="11"/>
        <v>251.91</v>
      </c>
      <c r="T73" s="14">
        <f t="shared" si="11"/>
        <v>32.4</v>
      </c>
      <c r="U73" s="14">
        <f t="shared" si="11"/>
        <v>816.04</v>
      </c>
    </row>
    <row r="74" spans="1:23" s="1" customFormat="1" ht="12.75">
      <c r="A74" s="6"/>
      <c r="B74" s="79" t="s">
        <v>42</v>
      </c>
      <c r="C74" s="1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1:23" s="1" customFormat="1" ht="24">
      <c r="A75" s="6">
        <v>23.08</v>
      </c>
      <c r="B75" s="20" t="s">
        <v>69</v>
      </c>
      <c r="C75" s="11">
        <v>100</v>
      </c>
      <c r="D75" s="12">
        <v>6.8</v>
      </c>
      <c r="E75" s="12">
        <v>4.3</v>
      </c>
      <c r="F75" s="12">
        <v>52.4</v>
      </c>
      <c r="G75" s="12">
        <v>276</v>
      </c>
      <c r="H75" s="12">
        <v>0.13</v>
      </c>
      <c r="I75" s="12">
        <v>0.15</v>
      </c>
      <c r="J75" s="12">
        <v>35.99</v>
      </c>
      <c r="K75" s="12">
        <v>0.46</v>
      </c>
      <c r="L75" s="12">
        <v>2.12</v>
      </c>
      <c r="M75" s="12">
        <v>209.9</v>
      </c>
      <c r="N75" s="12">
        <v>148.80000000000001</v>
      </c>
      <c r="O75" s="12">
        <v>93.96</v>
      </c>
      <c r="P75" s="12">
        <v>15.91</v>
      </c>
      <c r="Q75" s="12">
        <v>101.78</v>
      </c>
      <c r="R75" s="12">
        <v>0.62</v>
      </c>
      <c r="S75" s="12">
        <v>27.21</v>
      </c>
      <c r="T75" s="12">
        <v>3.6</v>
      </c>
      <c r="U75" s="12">
        <v>21.06</v>
      </c>
    </row>
    <row r="76" spans="1:23" s="1" customFormat="1" ht="12.75">
      <c r="A76" s="6">
        <v>407</v>
      </c>
      <c r="B76" s="28" t="s">
        <v>70</v>
      </c>
      <c r="C76" s="11">
        <v>200</v>
      </c>
      <c r="D76" s="12">
        <v>1</v>
      </c>
      <c r="E76" s="12">
        <v>0</v>
      </c>
      <c r="F76" s="12">
        <v>25.4</v>
      </c>
      <c r="G76" s="12">
        <v>105.6</v>
      </c>
      <c r="H76" s="12">
        <v>0.04</v>
      </c>
      <c r="I76" s="12">
        <v>0.08</v>
      </c>
      <c r="J76" s="12">
        <v>434</v>
      </c>
      <c r="K76" s="12">
        <v>0</v>
      </c>
      <c r="L76" s="12">
        <v>8</v>
      </c>
      <c r="M76" s="12">
        <v>4</v>
      </c>
      <c r="N76" s="12">
        <v>490</v>
      </c>
      <c r="O76" s="12">
        <v>40</v>
      </c>
      <c r="P76" s="12">
        <v>20</v>
      </c>
      <c r="Q76" s="12">
        <v>36</v>
      </c>
      <c r="R76" s="12">
        <v>0.4</v>
      </c>
      <c r="S76" s="12">
        <v>0</v>
      </c>
      <c r="T76" s="12">
        <v>0</v>
      </c>
      <c r="U76" s="12">
        <v>0</v>
      </c>
    </row>
    <row r="77" spans="1:23" s="1" customFormat="1" ht="12.75">
      <c r="A77" s="6"/>
      <c r="B77" s="79" t="s">
        <v>45</v>
      </c>
      <c r="C77" s="14">
        <f>SUM(C75:C76)</f>
        <v>300</v>
      </c>
      <c r="D77" s="14">
        <f t="shared" ref="D77:U77" si="12">SUM(D75:D76)</f>
        <v>7.8</v>
      </c>
      <c r="E77" s="14">
        <f t="shared" si="12"/>
        <v>4.3</v>
      </c>
      <c r="F77" s="14">
        <f t="shared" si="12"/>
        <v>77.8</v>
      </c>
      <c r="G77" s="14">
        <f t="shared" si="12"/>
        <v>381.6</v>
      </c>
      <c r="H77" s="14">
        <f t="shared" si="12"/>
        <v>0.17</v>
      </c>
      <c r="I77" s="14">
        <f t="shared" si="12"/>
        <v>0.23</v>
      </c>
      <c r="J77" s="14">
        <f t="shared" si="12"/>
        <v>469.99</v>
      </c>
      <c r="K77" s="14">
        <f t="shared" si="12"/>
        <v>0.46</v>
      </c>
      <c r="L77" s="14">
        <f t="shared" si="12"/>
        <v>10.119999999999999</v>
      </c>
      <c r="M77" s="14">
        <f t="shared" si="12"/>
        <v>213.9</v>
      </c>
      <c r="N77" s="14">
        <f t="shared" si="12"/>
        <v>638.79999999999995</v>
      </c>
      <c r="O77" s="14">
        <f t="shared" si="12"/>
        <v>133.96</v>
      </c>
      <c r="P77" s="14">
        <f t="shared" si="12"/>
        <v>35.909999999999997</v>
      </c>
      <c r="Q77" s="14">
        <f t="shared" si="12"/>
        <v>137.78</v>
      </c>
      <c r="R77" s="14">
        <f t="shared" si="12"/>
        <v>1.02</v>
      </c>
      <c r="S77" s="14">
        <f t="shared" si="12"/>
        <v>27.21</v>
      </c>
      <c r="T77" s="14">
        <f t="shared" si="12"/>
        <v>3.6</v>
      </c>
      <c r="U77" s="14">
        <f t="shared" si="12"/>
        <v>21.06</v>
      </c>
    </row>
    <row r="78" spans="1:23" s="3" customFormat="1" ht="12.75">
      <c r="A78" s="6"/>
      <c r="B78" s="79" t="s">
        <v>46</v>
      </c>
      <c r="C78" s="10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3" s="4" customFormat="1" ht="12.75">
      <c r="A79" s="18">
        <v>291.7</v>
      </c>
      <c r="B79" s="28" t="s">
        <v>56</v>
      </c>
      <c r="C79" s="11">
        <v>200</v>
      </c>
      <c r="D79" s="37">
        <v>12.8</v>
      </c>
      <c r="E79" s="37">
        <v>15.68</v>
      </c>
      <c r="F79" s="37">
        <v>37.36</v>
      </c>
      <c r="G79" s="37">
        <v>341.76</v>
      </c>
      <c r="H79" s="37">
        <v>7.1999999999999995E-2</v>
      </c>
      <c r="I79" s="37">
        <v>9.6000000000000002E-2</v>
      </c>
      <c r="J79" s="37">
        <v>200.32</v>
      </c>
      <c r="K79" s="37">
        <v>5.6000000000000001E-2</v>
      </c>
      <c r="L79" s="37">
        <v>1.552</v>
      </c>
      <c r="M79" s="37">
        <v>271.04000000000002</v>
      </c>
      <c r="N79" s="37">
        <v>189.232</v>
      </c>
      <c r="O79" s="37">
        <v>22.143999999999998</v>
      </c>
      <c r="P79" s="37">
        <v>38.448</v>
      </c>
      <c r="Q79" s="37">
        <v>159.88</v>
      </c>
      <c r="R79" s="37">
        <v>1.44</v>
      </c>
      <c r="S79" s="37">
        <v>35.92</v>
      </c>
      <c r="T79" s="37">
        <v>7.04</v>
      </c>
      <c r="U79" s="37">
        <v>105.65600000000001</v>
      </c>
    </row>
    <row r="80" spans="1:23" s="3" customFormat="1" ht="24">
      <c r="A80" s="48">
        <v>158.02000000000001</v>
      </c>
      <c r="B80" s="84" t="s">
        <v>71</v>
      </c>
      <c r="C80" s="49">
        <v>50</v>
      </c>
      <c r="D80" s="49">
        <v>7</v>
      </c>
      <c r="E80" s="49">
        <v>4</v>
      </c>
      <c r="F80" s="49">
        <v>53</v>
      </c>
      <c r="G80" s="49">
        <v>279</v>
      </c>
      <c r="H80" s="49">
        <v>0.06</v>
      </c>
      <c r="I80" s="49">
        <v>7.0000000000000007E-2</v>
      </c>
      <c r="J80" s="49">
        <v>16.28</v>
      </c>
      <c r="K80" s="49">
        <v>0.05</v>
      </c>
      <c r="L80" s="49">
        <v>0</v>
      </c>
      <c r="M80" s="49">
        <v>120</v>
      </c>
      <c r="N80" s="49">
        <v>108</v>
      </c>
      <c r="O80" s="49">
        <v>16</v>
      </c>
      <c r="P80" s="49">
        <v>12</v>
      </c>
      <c r="Q80" s="49">
        <v>68</v>
      </c>
      <c r="R80" s="49">
        <v>1</v>
      </c>
      <c r="S80" s="49">
        <v>1</v>
      </c>
      <c r="T80" s="49">
        <v>24</v>
      </c>
      <c r="U80" s="49">
        <v>2</v>
      </c>
      <c r="W80" s="51"/>
    </row>
    <row r="81" spans="1:21" s="3" customFormat="1" ht="12.75">
      <c r="A81" s="16">
        <v>430</v>
      </c>
      <c r="B81" s="28" t="s">
        <v>44</v>
      </c>
      <c r="C81" s="11">
        <v>200</v>
      </c>
      <c r="D81" s="12">
        <v>0.4</v>
      </c>
      <c r="E81" s="12">
        <v>0.1</v>
      </c>
      <c r="F81" s="12">
        <v>5.2</v>
      </c>
      <c r="G81" s="12">
        <v>23.3</v>
      </c>
      <c r="H81" s="12">
        <v>0</v>
      </c>
      <c r="I81" s="12">
        <v>0.02</v>
      </c>
      <c r="J81" s="12">
        <v>1.03</v>
      </c>
      <c r="K81" s="12">
        <v>0</v>
      </c>
      <c r="L81" s="12">
        <v>1.49</v>
      </c>
      <c r="M81" s="12">
        <v>1.75</v>
      </c>
      <c r="N81" s="12">
        <v>51.35</v>
      </c>
      <c r="O81" s="12">
        <v>81.34</v>
      </c>
      <c r="P81" s="12">
        <v>8.9499999999999993</v>
      </c>
      <c r="Q81" s="12">
        <v>16.62</v>
      </c>
      <c r="R81" s="12">
        <v>1.66</v>
      </c>
      <c r="S81" s="12">
        <v>0</v>
      </c>
      <c r="T81" s="12">
        <v>0.01</v>
      </c>
      <c r="U81" s="12">
        <v>0</v>
      </c>
    </row>
    <row r="82" spans="1:21" s="3" customFormat="1" ht="12.75">
      <c r="A82" s="6">
        <v>5</v>
      </c>
      <c r="B82" s="28" t="s">
        <v>40</v>
      </c>
      <c r="C82" s="11">
        <v>50</v>
      </c>
      <c r="D82" s="12">
        <v>3.3</v>
      </c>
      <c r="E82" s="12">
        <v>0.6</v>
      </c>
      <c r="F82" s="12">
        <v>19.8</v>
      </c>
      <c r="G82" s="12">
        <v>97.8</v>
      </c>
      <c r="H82" s="12">
        <v>0.09</v>
      </c>
      <c r="I82" s="12">
        <v>0.04</v>
      </c>
      <c r="J82" s="12">
        <v>0</v>
      </c>
      <c r="K82" s="12">
        <v>0</v>
      </c>
      <c r="L82" s="12">
        <v>0</v>
      </c>
      <c r="M82" s="12">
        <v>203</v>
      </c>
      <c r="N82" s="12">
        <v>117.5</v>
      </c>
      <c r="O82" s="12">
        <v>14.5</v>
      </c>
      <c r="P82" s="12">
        <v>23.5</v>
      </c>
      <c r="Q82" s="12">
        <v>75</v>
      </c>
      <c r="R82" s="12">
        <v>1.95</v>
      </c>
      <c r="S82" s="12">
        <v>2.2000000000000002</v>
      </c>
      <c r="T82" s="12">
        <v>2.75</v>
      </c>
      <c r="U82" s="12">
        <v>12</v>
      </c>
    </row>
    <row r="83" spans="1:21" s="3" customFormat="1" ht="12.75">
      <c r="A83" s="6"/>
      <c r="B83" s="79" t="s">
        <v>49</v>
      </c>
      <c r="C83" s="14">
        <f>SUM(C79:C82)</f>
        <v>500</v>
      </c>
      <c r="D83" s="14">
        <f t="shared" ref="D83:U83" si="13">SUM(D79:D82)</f>
        <v>23.5</v>
      </c>
      <c r="E83" s="14">
        <f t="shared" si="13"/>
        <v>20.38</v>
      </c>
      <c r="F83" s="14">
        <f t="shared" si="13"/>
        <v>115.36</v>
      </c>
      <c r="G83" s="14">
        <f t="shared" si="13"/>
        <v>741.86</v>
      </c>
      <c r="H83" s="14">
        <f t="shared" si="13"/>
        <v>0.222</v>
      </c>
      <c r="I83" s="14">
        <f t="shared" si="13"/>
        <v>0.22600000000000001</v>
      </c>
      <c r="J83" s="14">
        <f t="shared" si="13"/>
        <v>217.63</v>
      </c>
      <c r="K83" s="14">
        <f t="shared" si="13"/>
        <v>0.106</v>
      </c>
      <c r="L83" s="14">
        <f t="shared" si="13"/>
        <v>3.0419999999999998</v>
      </c>
      <c r="M83" s="14">
        <f t="shared" si="13"/>
        <v>595.79</v>
      </c>
      <c r="N83" s="14">
        <f t="shared" si="13"/>
        <v>466.08199999999999</v>
      </c>
      <c r="O83" s="14">
        <f t="shared" si="13"/>
        <v>133.98400000000001</v>
      </c>
      <c r="P83" s="14">
        <f t="shared" si="13"/>
        <v>82.897999999999996</v>
      </c>
      <c r="Q83" s="14">
        <f t="shared" si="13"/>
        <v>319.5</v>
      </c>
      <c r="R83" s="14">
        <f t="shared" si="13"/>
        <v>6.05</v>
      </c>
      <c r="S83" s="14">
        <f t="shared" si="13"/>
        <v>39.119999999999997</v>
      </c>
      <c r="T83" s="14">
        <f t="shared" si="13"/>
        <v>33.799999999999997</v>
      </c>
      <c r="U83" s="14">
        <f t="shared" si="13"/>
        <v>119.65600000000001</v>
      </c>
    </row>
    <row r="84" spans="1:21">
      <c r="A84" s="6"/>
      <c r="B84" s="80" t="s">
        <v>50</v>
      </c>
      <c r="C84" s="25">
        <f t="shared" ref="C84:U84" si="14">SUM(C64,C73,C77,C83)</f>
        <v>1580</v>
      </c>
      <c r="D84" s="38">
        <f t="shared" si="14"/>
        <v>68.7</v>
      </c>
      <c r="E84" s="38">
        <f t="shared" si="14"/>
        <v>46.28</v>
      </c>
      <c r="F84" s="38">
        <f t="shared" si="14"/>
        <v>329.06</v>
      </c>
      <c r="G84" s="38">
        <f t="shared" si="14"/>
        <v>2011.76</v>
      </c>
      <c r="H84" s="38">
        <f t="shared" si="14"/>
        <v>1.002</v>
      </c>
      <c r="I84" s="38">
        <f t="shared" si="14"/>
        <v>1.026</v>
      </c>
      <c r="J84" s="38">
        <f t="shared" si="14"/>
        <v>1023.91</v>
      </c>
      <c r="K84" s="38">
        <f t="shared" si="14"/>
        <v>3.6960000000000002</v>
      </c>
      <c r="L84" s="38">
        <f t="shared" si="14"/>
        <v>47.661999999999999</v>
      </c>
      <c r="M84" s="38">
        <f t="shared" si="14"/>
        <v>2117.17</v>
      </c>
      <c r="N84" s="38">
        <f t="shared" si="14"/>
        <v>2989.7220000000002</v>
      </c>
      <c r="O84" s="38">
        <f t="shared" si="14"/>
        <v>615.93399999999997</v>
      </c>
      <c r="P84" s="38">
        <f t="shared" si="14"/>
        <v>267.40800000000002</v>
      </c>
      <c r="Q84" s="38">
        <f t="shared" si="14"/>
        <v>1041.75</v>
      </c>
      <c r="R84" s="38">
        <f t="shared" si="14"/>
        <v>15.06</v>
      </c>
      <c r="S84" s="38">
        <f t="shared" si="14"/>
        <v>319.2</v>
      </c>
      <c r="T84" s="38">
        <f t="shared" si="14"/>
        <v>71.599999999999994</v>
      </c>
      <c r="U84" s="38">
        <f t="shared" si="14"/>
        <v>961.10599999999999</v>
      </c>
    </row>
    <row r="85" spans="1:21" s="1" customFormat="1">
      <c r="A85" s="7"/>
      <c r="B85" s="81"/>
      <c r="C85" s="27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s="1" customFormat="1" ht="12.75">
      <c r="A86" s="6"/>
      <c r="B86" s="78" t="s">
        <v>72</v>
      </c>
      <c r="C86" s="11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s="1" customFormat="1" ht="12.75">
      <c r="A87" s="6"/>
      <c r="B87" s="79" t="s">
        <v>30</v>
      </c>
      <c r="C87" s="11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 s="1" customFormat="1" ht="12.75">
      <c r="A88" s="6">
        <v>50.41</v>
      </c>
      <c r="B88" s="28" t="s">
        <v>73</v>
      </c>
      <c r="C88" s="11">
        <v>80</v>
      </c>
      <c r="D88" s="12">
        <v>7.7</v>
      </c>
      <c r="E88" s="12">
        <v>5.8</v>
      </c>
      <c r="F88" s="12">
        <v>32.6</v>
      </c>
      <c r="G88" s="12">
        <v>213</v>
      </c>
      <c r="H88" s="12">
        <v>7.0000000000000007E-2</v>
      </c>
      <c r="I88" s="12">
        <v>0.06</v>
      </c>
      <c r="J88" s="12">
        <v>28.08</v>
      </c>
      <c r="K88" s="12">
        <v>0.18</v>
      </c>
      <c r="L88" s="12">
        <v>0.02</v>
      </c>
      <c r="M88" s="12">
        <v>79.58</v>
      </c>
      <c r="N88" s="12">
        <v>69.8</v>
      </c>
      <c r="O88" s="12">
        <v>74.290000000000006</v>
      </c>
      <c r="P88" s="12">
        <v>10.75</v>
      </c>
      <c r="Q88" s="12">
        <v>86.66</v>
      </c>
      <c r="R88" s="12">
        <v>0.75</v>
      </c>
      <c r="S88" s="12">
        <v>1.78</v>
      </c>
      <c r="T88" s="12">
        <v>5.03</v>
      </c>
      <c r="U88" s="12">
        <v>13.87</v>
      </c>
    </row>
    <row r="89" spans="1:21" s="1" customFormat="1" ht="12.75">
      <c r="A89" s="6">
        <v>71.36</v>
      </c>
      <c r="B89" s="28" t="s">
        <v>74</v>
      </c>
      <c r="C89" s="11">
        <v>200</v>
      </c>
      <c r="D89" s="12">
        <v>7.9</v>
      </c>
      <c r="E89" s="12">
        <v>11.6</v>
      </c>
      <c r="F89" s="12">
        <v>33.700000000000003</v>
      </c>
      <c r="G89" s="12">
        <v>270.60000000000002</v>
      </c>
      <c r="H89" s="12">
        <v>0.17</v>
      </c>
      <c r="I89" s="12">
        <v>0.16</v>
      </c>
      <c r="J89" s="12">
        <v>40.200000000000003</v>
      </c>
      <c r="K89" s="12">
        <v>0.13</v>
      </c>
      <c r="L89" s="12">
        <v>0.52</v>
      </c>
      <c r="M89" s="12">
        <v>45.87</v>
      </c>
      <c r="N89" s="12">
        <v>244.31</v>
      </c>
      <c r="O89" s="12">
        <v>127.93</v>
      </c>
      <c r="P89" s="12">
        <v>61.56</v>
      </c>
      <c r="Q89" s="12">
        <v>206.47</v>
      </c>
      <c r="R89" s="12">
        <v>1.5</v>
      </c>
      <c r="S89" s="12">
        <v>11.64</v>
      </c>
      <c r="T89" s="12">
        <v>13.04</v>
      </c>
      <c r="U89" s="12">
        <v>40.08</v>
      </c>
    </row>
    <row r="90" spans="1:21" s="1" customFormat="1" ht="12.75">
      <c r="A90" s="6">
        <v>303.33</v>
      </c>
      <c r="B90" s="28" t="s">
        <v>54</v>
      </c>
      <c r="C90" s="11">
        <v>200</v>
      </c>
      <c r="D90" s="12">
        <v>3.4</v>
      </c>
      <c r="E90" s="12">
        <v>2.6</v>
      </c>
      <c r="F90" s="12">
        <v>13.7</v>
      </c>
      <c r="G90" s="12">
        <v>91.9</v>
      </c>
      <c r="H90" s="12">
        <v>0.03</v>
      </c>
      <c r="I90" s="12">
        <v>0.12</v>
      </c>
      <c r="J90" s="12">
        <v>13.25</v>
      </c>
      <c r="K90" s="12">
        <v>0</v>
      </c>
      <c r="L90" s="12">
        <v>0.52</v>
      </c>
      <c r="M90" s="12">
        <v>38.369999999999997</v>
      </c>
      <c r="N90" s="12">
        <v>159</v>
      </c>
      <c r="O90" s="12">
        <v>109.16</v>
      </c>
      <c r="P90" s="12">
        <v>23.27</v>
      </c>
      <c r="Q90" s="12">
        <v>95.4</v>
      </c>
      <c r="R90" s="12">
        <v>0.69</v>
      </c>
      <c r="S90" s="12">
        <v>9</v>
      </c>
      <c r="T90" s="12">
        <v>1.76</v>
      </c>
      <c r="U90" s="12">
        <v>20</v>
      </c>
    </row>
    <row r="91" spans="1:21" s="1" customFormat="1" ht="12.75">
      <c r="A91" s="6">
        <v>0.34</v>
      </c>
      <c r="B91" s="28" t="s">
        <v>33</v>
      </c>
      <c r="C91" s="11">
        <v>20</v>
      </c>
      <c r="D91" s="12">
        <v>1.5</v>
      </c>
      <c r="E91" s="12">
        <v>0.2</v>
      </c>
      <c r="F91" s="12">
        <v>9.8000000000000007</v>
      </c>
      <c r="G91" s="12">
        <v>46.9</v>
      </c>
      <c r="H91" s="12">
        <v>0.02</v>
      </c>
      <c r="I91" s="12">
        <v>0.01</v>
      </c>
      <c r="J91" s="12">
        <v>0</v>
      </c>
      <c r="K91" s="12">
        <v>0</v>
      </c>
      <c r="L91" s="12">
        <v>0</v>
      </c>
      <c r="M91" s="12">
        <v>99.8</v>
      </c>
      <c r="N91" s="12">
        <v>18.600000000000001</v>
      </c>
      <c r="O91" s="12">
        <v>4</v>
      </c>
      <c r="P91" s="12">
        <v>2.8</v>
      </c>
      <c r="Q91" s="12">
        <v>13</v>
      </c>
      <c r="R91" s="12">
        <v>0.22</v>
      </c>
      <c r="S91" s="12">
        <v>0.64</v>
      </c>
      <c r="T91" s="12">
        <v>1.2</v>
      </c>
      <c r="U91" s="12">
        <v>2.9</v>
      </c>
    </row>
    <row r="92" spans="1:21" s="1" customFormat="1" ht="12.75">
      <c r="A92" s="6"/>
      <c r="B92" s="79" t="s">
        <v>34</v>
      </c>
      <c r="C92" s="14">
        <f>SUM(C88:C91)</f>
        <v>500</v>
      </c>
      <c r="D92" s="14">
        <f t="shared" ref="D92:U92" si="15">SUM(D88:D91)</f>
        <v>20.5</v>
      </c>
      <c r="E92" s="14">
        <f t="shared" si="15"/>
        <v>20.2</v>
      </c>
      <c r="F92" s="14">
        <f t="shared" si="15"/>
        <v>89.8</v>
      </c>
      <c r="G92" s="14">
        <f t="shared" si="15"/>
        <v>622.4</v>
      </c>
      <c r="H92" s="14">
        <f t="shared" si="15"/>
        <v>0.28999999999999998</v>
      </c>
      <c r="I92" s="14">
        <f t="shared" si="15"/>
        <v>0.35</v>
      </c>
      <c r="J92" s="14">
        <f t="shared" si="15"/>
        <v>81.53</v>
      </c>
      <c r="K92" s="14">
        <f t="shared" si="15"/>
        <v>0.31</v>
      </c>
      <c r="L92" s="14">
        <f t="shared" si="15"/>
        <v>1.06</v>
      </c>
      <c r="M92" s="14">
        <f t="shared" si="15"/>
        <v>263.62</v>
      </c>
      <c r="N92" s="14">
        <f t="shared" si="15"/>
        <v>491.71</v>
      </c>
      <c r="O92" s="14">
        <f t="shared" si="15"/>
        <v>315.38</v>
      </c>
      <c r="P92" s="14">
        <f t="shared" si="15"/>
        <v>98.38</v>
      </c>
      <c r="Q92" s="14">
        <f t="shared" si="15"/>
        <v>401.53</v>
      </c>
      <c r="R92" s="14">
        <f t="shared" si="15"/>
        <v>3.16</v>
      </c>
      <c r="S92" s="14">
        <f t="shared" si="15"/>
        <v>23.06</v>
      </c>
      <c r="T92" s="14">
        <f t="shared" si="15"/>
        <v>21.03</v>
      </c>
      <c r="U92" s="14">
        <f t="shared" si="15"/>
        <v>76.849999999999994</v>
      </c>
    </row>
    <row r="93" spans="1:21" s="1" customFormat="1" ht="12.75">
      <c r="A93" s="6"/>
      <c r="B93" s="79" t="s">
        <v>35</v>
      </c>
      <c r="C93" s="11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s="1" customFormat="1" ht="24">
      <c r="A94" s="6">
        <v>10</v>
      </c>
      <c r="B94" s="20" t="s">
        <v>122</v>
      </c>
      <c r="C94" s="11">
        <v>60</v>
      </c>
      <c r="D94" s="12">
        <v>0.8</v>
      </c>
      <c r="E94" s="12">
        <v>3.1</v>
      </c>
      <c r="F94" s="12">
        <v>2.2000000000000002</v>
      </c>
      <c r="G94" s="12">
        <v>39.700000000000003</v>
      </c>
      <c r="H94" s="12">
        <v>0.02</v>
      </c>
      <c r="I94" s="12">
        <v>0.02</v>
      </c>
      <c r="J94" s="12">
        <v>22.36</v>
      </c>
      <c r="K94" s="12">
        <v>0</v>
      </c>
      <c r="L94" s="12">
        <v>18.100000000000001</v>
      </c>
      <c r="M94" s="12">
        <v>5.6</v>
      </c>
      <c r="N94" s="12">
        <v>145.33000000000001</v>
      </c>
      <c r="O94" s="12">
        <v>21.25</v>
      </c>
      <c r="P94" s="12">
        <v>9.26</v>
      </c>
      <c r="Q94" s="12">
        <v>18.78</v>
      </c>
      <c r="R94" s="12">
        <v>0.38</v>
      </c>
      <c r="S94" s="12">
        <v>1.58</v>
      </c>
      <c r="T94" s="12">
        <v>0.19</v>
      </c>
      <c r="U94" s="32">
        <v>8.9499999999999993</v>
      </c>
    </row>
    <row r="95" spans="1:21" s="1" customFormat="1" ht="12.75">
      <c r="A95" s="50">
        <v>124.21</v>
      </c>
      <c r="B95" s="58" t="s">
        <v>75</v>
      </c>
      <c r="C95" s="41">
        <v>200</v>
      </c>
      <c r="D95" s="41">
        <v>4.8</v>
      </c>
      <c r="E95" s="41">
        <v>7.3</v>
      </c>
      <c r="F95" s="41">
        <v>7.3</v>
      </c>
      <c r="G95" s="41">
        <v>113.8</v>
      </c>
      <c r="H95" s="41">
        <v>0.04</v>
      </c>
      <c r="I95" s="41">
        <v>0.04</v>
      </c>
      <c r="J95" s="41">
        <v>130.6</v>
      </c>
      <c r="K95" s="41">
        <v>0</v>
      </c>
      <c r="L95" s="41">
        <v>8.02</v>
      </c>
      <c r="M95" s="41">
        <v>10.35</v>
      </c>
      <c r="N95" s="41">
        <v>239.94</v>
      </c>
      <c r="O95" s="41">
        <v>40.11</v>
      </c>
      <c r="P95" s="41">
        <v>14.83</v>
      </c>
      <c r="Q95" s="41">
        <v>37.950000000000003</v>
      </c>
      <c r="R95" s="41">
        <v>0.5</v>
      </c>
      <c r="S95" s="41">
        <v>4.29</v>
      </c>
      <c r="T95" s="41">
        <v>0.24</v>
      </c>
      <c r="U95" s="41">
        <v>20.88</v>
      </c>
    </row>
    <row r="96" spans="1:21" s="1" customFormat="1" ht="12.75">
      <c r="A96" s="50">
        <v>666.23</v>
      </c>
      <c r="B96" s="91" t="s">
        <v>126</v>
      </c>
      <c r="C96" s="41">
        <v>90</v>
      </c>
      <c r="D96" s="41">
        <v>13.6</v>
      </c>
      <c r="E96" s="41">
        <v>17.7</v>
      </c>
      <c r="F96" s="41">
        <v>6.1</v>
      </c>
      <c r="G96" s="41">
        <v>237.8</v>
      </c>
      <c r="H96" s="41">
        <v>0.08</v>
      </c>
      <c r="I96" s="41">
        <v>0.09</v>
      </c>
      <c r="J96" s="41">
        <v>216.9</v>
      </c>
      <c r="K96" s="41">
        <v>0.15</v>
      </c>
      <c r="L96" s="41">
        <v>2.7</v>
      </c>
      <c r="M96" s="41">
        <v>642.1</v>
      </c>
      <c r="N96" s="41">
        <v>226.92</v>
      </c>
      <c r="O96" s="41">
        <v>31.75</v>
      </c>
      <c r="P96" s="41">
        <v>24.27</v>
      </c>
      <c r="Q96" s="41">
        <v>136.02000000000001</v>
      </c>
      <c r="R96" s="41">
        <v>1.28</v>
      </c>
      <c r="S96" s="41">
        <v>86.17</v>
      </c>
      <c r="T96" s="41">
        <v>13.73</v>
      </c>
      <c r="U96" s="41">
        <v>15.03</v>
      </c>
    </row>
    <row r="97" spans="1:24" s="1" customFormat="1" ht="12.75">
      <c r="A97" s="6">
        <v>332.29</v>
      </c>
      <c r="B97" s="28" t="s">
        <v>76</v>
      </c>
      <c r="C97" s="11">
        <v>150</v>
      </c>
      <c r="D97" s="31">
        <v>5.5</v>
      </c>
      <c r="E97" s="31">
        <v>5.7</v>
      </c>
      <c r="F97" s="31">
        <v>34.1</v>
      </c>
      <c r="G97" s="31">
        <v>209.9</v>
      </c>
      <c r="H97" s="31">
        <v>7.0000000000000007E-2</v>
      </c>
      <c r="I97" s="31">
        <v>0.02</v>
      </c>
      <c r="J97" s="31">
        <v>21.6</v>
      </c>
      <c r="K97" s="31">
        <v>0.1</v>
      </c>
      <c r="L97" s="31">
        <v>0</v>
      </c>
      <c r="M97" s="31">
        <v>2.12</v>
      </c>
      <c r="N97" s="31">
        <v>56.1</v>
      </c>
      <c r="O97" s="31">
        <v>10.55</v>
      </c>
      <c r="P97" s="31">
        <v>7.38</v>
      </c>
      <c r="Q97" s="31">
        <v>42.2</v>
      </c>
      <c r="R97" s="31">
        <v>0.75</v>
      </c>
      <c r="S97" s="31">
        <v>0.8</v>
      </c>
      <c r="T97" s="31">
        <v>7.0000000000000007E-2</v>
      </c>
      <c r="U97" s="31">
        <v>12.41</v>
      </c>
      <c r="V97" s="46"/>
      <c r="W97" s="46"/>
      <c r="X97" s="46"/>
    </row>
    <row r="98" spans="1:24" s="1" customFormat="1" ht="12.75">
      <c r="A98" s="16">
        <v>430</v>
      </c>
      <c r="B98" s="28" t="s">
        <v>44</v>
      </c>
      <c r="C98" s="11">
        <v>200</v>
      </c>
      <c r="D98" s="12">
        <v>0.4</v>
      </c>
      <c r="E98" s="12">
        <v>0.1</v>
      </c>
      <c r="F98" s="12">
        <v>5.2</v>
      </c>
      <c r="G98" s="12">
        <v>23.3</v>
      </c>
      <c r="H98" s="12">
        <v>0</v>
      </c>
      <c r="I98" s="12">
        <v>0.02</v>
      </c>
      <c r="J98" s="12">
        <v>1.03</v>
      </c>
      <c r="K98" s="12">
        <v>0</v>
      </c>
      <c r="L98" s="12">
        <v>1.49</v>
      </c>
      <c r="M98" s="12">
        <v>1.75</v>
      </c>
      <c r="N98" s="12">
        <v>51.35</v>
      </c>
      <c r="O98" s="12">
        <v>81.34</v>
      </c>
      <c r="P98" s="12">
        <v>8.9499999999999993</v>
      </c>
      <c r="Q98" s="12">
        <v>16.62</v>
      </c>
      <c r="R98" s="12">
        <v>1.66</v>
      </c>
      <c r="S98" s="12">
        <v>0</v>
      </c>
      <c r="T98" s="12">
        <v>0.01</v>
      </c>
      <c r="U98" s="12">
        <v>0</v>
      </c>
    </row>
    <row r="99" spans="1:24" s="1" customFormat="1" ht="12.75">
      <c r="A99" s="6">
        <v>5</v>
      </c>
      <c r="B99" s="28" t="s">
        <v>40</v>
      </c>
      <c r="C99" s="11">
        <v>50</v>
      </c>
      <c r="D99" s="12">
        <v>3.3</v>
      </c>
      <c r="E99" s="12">
        <v>0.6</v>
      </c>
      <c r="F99" s="12">
        <v>19.8</v>
      </c>
      <c r="G99" s="12">
        <v>97.8</v>
      </c>
      <c r="H99" s="12">
        <v>0.09</v>
      </c>
      <c r="I99" s="12">
        <v>0.04</v>
      </c>
      <c r="J99" s="12">
        <v>0</v>
      </c>
      <c r="K99" s="12">
        <v>0</v>
      </c>
      <c r="L99" s="12">
        <v>0</v>
      </c>
      <c r="M99" s="12">
        <v>203</v>
      </c>
      <c r="N99" s="12">
        <v>117.5</v>
      </c>
      <c r="O99" s="12">
        <v>14.5</v>
      </c>
      <c r="P99" s="12">
        <v>23.5</v>
      </c>
      <c r="Q99" s="12">
        <v>75</v>
      </c>
      <c r="R99" s="12">
        <v>1.95</v>
      </c>
      <c r="S99" s="12">
        <v>2.2000000000000002</v>
      </c>
      <c r="T99" s="12">
        <v>2.75</v>
      </c>
      <c r="U99" s="12">
        <v>12</v>
      </c>
    </row>
    <row r="100" spans="1:24" s="1" customFormat="1" ht="12.75">
      <c r="A100" s="6"/>
      <c r="B100" s="79" t="s">
        <v>41</v>
      </c>
      <c r="C100" s="14">
        <f>SUM(C94:C99)</f>
        <v>750</v>
      </c>
      <c r="D100" s="14">
        <f t="shared" ref="D100:U100" si="16">SUM(D94:D99)</f>
        <v>28.4</v>
      </c>
      <c r="E100" s="14">
        <f t="shared" si="16"/>
        <v>34.5</v>
      </c>
      <c r="F100" s="14">
        <f t="shared" si="16"/>
        <v>74.7</v>
      </c>
      <c r="G100" s="14">
        <f t="shared" si="16"/>
        <v>722.3</v>
      </c>
      <c r="H100" s="14">
        <f t="shared" si="16"/>
        <v>0.3</v>
      </c>
      <c r="I100" s="14">
        <f t="shared" si="16"/>
        <v>0.23</v>
      </c>
      <c r="J100" s="14">
        <f t="shared" si="16"/>
        <v>392.49</v>
      </c>
      <c r="K100" s="14">
        <f t="shared" si="16"/>
        <v>0.25</v>
      </c>
      <c r="L100" s="14">
        <f t="shared" si="16"/>
        <v>30.31</v>
      </c>
      <c r="M100" s="14">
        <f t="shared" si="16"/>
        <v>864.92</v>
      </c>
      <c r="N100" s="14">
        <f t="shared" si="16"/>
        <v>837.14</v>
      </c>
      <c r="O100" s="14">
        <f t="shared" si="16"/>
        <v>199.5</v>
      </c>
      <c r="P100" s="14">
        <f t="shared" si="16"/>
        <v>88.19</v>
      </c>
      <c r="Q100" s="14">
        <f t="shared" si="16"/>
        <v>326.57</v>
      </c>
      <c r="R100" s="14">
        <f t="shared" si="16"/>
        <v>6.52</v>
      </c>
      <c r="S100" s="14">
        <f t="shared" si="16"/>
        <v>95.04</v>
      </c>
      <c r="T100" s="14">
        <f t="shared" si="16"/>
        <v>16.989999999999998</v>
      </c>
      <c r="U100" s="14">
        <f t="shared" si="16"/>
        <v>69.27</v>
      </c>
    </row>
    <row r="101" spans="1:24" s="1" customFormat="1" ht="12.75">
      <c r="A101" s="6"/>
      <c r="B101" s="79" t="s">
        <v>42</v>
      </c>
      <c r="C101" s="11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4" s="1" customFormat="1" ht="12" customHeight="1">
      <c r="A102" s="29">
        <v>432.37</v>
      </c>
      <c r="B102" s="20" t="s">
        <v>77</v>
      </c>
      <c r="C102" s="12">
        <v>100</v>
      </c>
      <c r="D102" s="30">
        <v>13</v>
      </c>
      <c r="E102" s="30">
        <v>12.2</v>
      </c>
      <c r="F102" s="30">
        <v>32.200000000000003</v>
      </c>
      <c r="G102" s="30">
        <v>290</v>
      </c>
      <c r="H102" s="30">
        <v>0.18</v>
      </c>
      <c r="I102" s="30">
        <v>0.1</v>
      </c>
      <c r="J102" s="30">
        <v>20.21</v>
      </c>
      <c r="K102" s="30">
        <v>0.09</v>
      </c>
      <c r="L102" s="30">
        <v>2.2400000000000002</v>
      </c>
      <c r="M102" s="30">
        <v>329.7</v>
      </c>
      <c r="N102" s="30">
        <v>240.3</v>
      </c>
      <c r="O102" s="30">
        <v>17.66</v>
      </c>
      <c r="P102" s="30">
        <v>19.14</v>
      </c>
      <c r="Q102" s="30">
        <v>121.96</v>
      </c>
      <c r="R102" s="30">
        <v>1.02</v>
      </c>
      <c r="S102" s="30">
        <v>45.21</v>
      </c>
      <c r="T102" s="30">
        <v>11.12</v>
      </c>
      <c r="U102" s="30">
        <v>18.07</v>
      </c>
      <c r="V102" s="18"/>
      <c r="W102" s="18"/>
      <c r="X102" s="18"/>
    </row>
    <row r="103" spans="1:24" s="1" customFormat="1" ht="14.1" customHeight="1">
      <c r="A103" s="6">
        <v>375.45</v>
      </c>
      <c r="B103" s="20" t="s">
        <v>123</v>
      </c>
      <c r="C103" s="11">
        <v>200</v>
      </c>
      <c r="D103" s="12">
        <v>0.2</v>
      </c>
      <c r="E103" s="12">
        <v>0.1</v>
      </c>
      <c r="F103" s="12">
        <v>6.6</v>
      </c>
      <c r="G103" s="12">
        <v>27.9</v>
      </c>
      <c r="H103" s="12">
        <v>0</v>
      </c>
      <c r="I103" s="12">
        <v>0.01</v>
      </c>
      <c r="J103" s="12">
        <v>0.38</v>
      </c>
      <c r="K103" s="12">
        <v>0</v>
      </c>
      <c r="L103" s="12">
        <v>1.1599999999999999</v>
      </c>
      <c r="M103" s="12">
        <v>1.26</v>
      </c>
      <c r="N103" s="12">
        <v>30.23</v>
      </c>
      <c r="O103" s="12">
        <v>67</v>
      </c>
      <c r="P103" s="12">
        <v>4.5599999999999996</v>
      </c>
      <c r="Q103" s="12">
        <v>8.52</v>
      </c>
      <c r="R103" s="12">
        <v>0.77</v>
      </c>
      <c r="S103" s="12">
        <v>0.01</v>
      </c>
      <c r="T103" s="12">
        <v>0.02</v>
      </c>
      <c r="U103" s="12">
        <v>0.7</v>
      </c>
    </row>
    <row r="104" spans="1:24">
      <c r="A104" s="6"/>
      <c r="B104" s="79" t="s">
        <v>45</v>
      </c>
      <c r="C104" s="14">
        <f>SUM(C102:C103)</f>
        <v>300</v>
      </c>
      <c r="D104" s="14">
        <f t="shared" ref="D104:U104" si="17">SUM(D102:D103)</f>
        <v>13.2</v>
      </c>
      <c r="E104" s="14">
        <f t="shared" si="17"/>
        <v>12.3</v>
      </c>
      <c r="F104" s="14">
        <f t="shared" si="17"/>
        <v>38.799999999999997</v>
      </c>
      <c r="G104" s="14">
        <f t="shared" si="17"/>
        <v>317.89999999999998</v>
      </c>
      <c r="H104" s="14">
        <f t="shared" si="17"/>
        <v>0.18</v>
      </c>
      <c r="I104" s="14">
        <f t="shared" si="17"/>
        <v>0.11</v>
      </c>
      <c r="J104" s="14">
        <f t="shared" si="17"/>
        <v>20.59</v>
      </c>
      <c r="K104" s="14">
        <f t="shared" si="17"/>
        <v>0.09</v>
      </c>
      <c r="L104" s="14">
        <f t="shared" si="17"/>
        <v>3.4</v>
      </c>
      <c r="M104" s="14">
        <f t="shared" si="17"/>
        <v>330.96</v>
      </c>
      <c r="N104" s="14">
        <f t="shared" si="17"/>
        <v>270.52999999999997</v>
      </c>
      <c r="O104" s="14">
        <f t="shared" si="17"/>
        <v>84.66</v>
      </c>
      <c r="P104" s="14">
        <f t="shared" si="17"/>
        <v>23.7</v>
      </c>
      <c r="Q104" s="14">
        <f t="shared" si="17"/>
        <v>130.47999999999999</v>
      </c>
      <c r="R104" s="14">
        <f t="shared" si="17"/>
        <v>1.79</v>
      </c>
      <c r="S104" s="14">
        <f t="shared" si="17"/>
        <v>45.22</v>
      </c>
      <c r="T104" s="14">
        <f t="shared" si="17"/>
        <v>11.14</v>
      </c>
      <c r="U104" s="14">
        <f t="shared" si="17"/>
        <v>18.77</v>
      </c>
    </row>
    <row r="105" spans="1:24">
      <c r="A105" s="6"/>
      <c r="B105" s="79" t="s">
        <v>46</v>
      </c>
      <c r="C105" s="10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4" ht="15" customHeight="1">
      <c r="A106" s="6">
        <v>28.01</v>
      </c>
      <c r="B106" s="20" t="s">
        <v>129</v>
      </c>
      <c r="C106" s="11">
        <v>100</v>
      </c>
      <c r="D106" s="12">
        <v>0.4</v>
      </c>
      <c r="E106" s="12">
        <v>0.4</v>
      </c>
      <c r="F106" s="12">
        <v>9.8000000000000007</v>
      </c>
      <c r="G106" s="12">
        <v>44.4</v>
      </c>
      <c r="H106" s="12">
        <v>0.03</v>
      </c>
      <c r="I106" s="12">
        <v>0.02</v>
      </c>
      <c r="J106" s="12">
        <v>5</v>
      </c>
      <c r="K106" s="12">
        <v>0</v>
      </c>
      <c r="L106" s="12">
        <v>10</v>
      </c>
      <c r="M106" s="12">
        <v>26</v>
      </c>
      <c r="N106" s="12">
        <v>278</v>
      </c>
      <c r="O106" s="12">
        <v>16</v>
      </c>
      <c r="P106" s="12">
        <v>9</v>
      </c>
      <c r="Q106" s="12">
        <v>11</v>
      </c>
      <c r="R106" s="12">
        <v>2.2000000000000002</v>
      </c>
      <c r="S106" s="12">
        <v>2</v>
      </c>
      <c r="T106" s="12">
        <v>0.3</v>
      </c>
      <c r="U106" s="12">
        <v>8</v>
      </c>
    </row>
    <row r="107" spans="1:24" s="5" customFormat="1" ht="14.25" customHeight="1">
      <c r="A107" s="6">
        <v>672.13</v>
      </c>
      <c r="B107" s="20" t="s">
        <v>52</v>
      </c>
      <c r="C107" s="28">
        <v>140</v>
      </c>
      <c r="D107" s="29">
        <v>6.7</v>
      </c>
      <c r="E107" s="29">
        <v>10.1</v>
      </c>
      <c r="F107" s="29">
        <v>37.4</v>
      </c>
      <c r="G107" s="29">
        <v>268</v>
      </c>
      <c r="H107" s="29">
        <v>0.11</v>
      </c>
      <c r="I107" s="29">
        <v>0.09</v>
      </c>
      <c r="J107" s="29">
        <v>31.06</v>
      </c>
      <c r="K107" s="29">
        <v>0.19</v>
      </c>
      <c r="L107" s="29">
        <v>5.04</v>
      </c>
      <c r="M107" s="29">
        <v>127.9</v>
      </c>
      <c r="N107" s="29">
        <v>348.07</v>
      </c>
      <c r="O107" s="29">
        <v>46.99</v>
      </c>
      <c r="P107" s="29">
        <v>22.3</v>
      </c>
      <c r="Q107" s="29">
        <v>95.37</v>
      </c>
      <c r="R107" s="29">
        <v>1.1499999999999999</v>
      </c>
      <c r="S107" s="29">
        <v>6.7</v>
      </c>
      <c r="T107" s="29">
        <v>4</v>
      </c>
      <c r="U107" s="29">
        <v>38.35</v>
      </c>
    </row>
    <row r="108" spans="1:24">
      <c r="A108" s="6">
        <v>331.44</v>
      </c>
      <c r="B108" s="28" t="s">
        <v>53</v>
      </c>
      <c r="C108" s="11">
        <v>30</v>
      </c>
      <c r="D108" s="12">
        <v>0.8</v>
      </c>
      <c r="E108" s="12">
        <v>2.4</v>
      </c>
      <c r="F108" s="12">
        <v>2.2999999999999998</v>
      </c>
      <c r="G108" s="12">
        <v>33.9</v>
      </c>
      <c r="H108" s="12">
        <v>0.01</v>
      </c>
      <c r="I108" s="12">
        <v>0.02</v>
      </c>
      <c r="J108" s="12">
        <v>11.39</v>
      </c>
      <c r="K108" s="12">
        <v>0</v>
      </c>
      <c r="L108" s="12">
        <v>0.06</v>
      </c>
      <c r="M108" s="12">
        <v>50.01</v>
      </c>
      <c r="N108" s="12">
        <v>25.61</v>
      </c>
      <c r="O108" s="12">
        <v>22.91</v>
      </c>
      <c r="P108" s="12">
        <v>2.48</v>
      </c>
      <c r="Q108" s="12">
        <v>15.11</v>
      </c>
      <c r="R108" s="12">
        <v>7.0000000000000007E-2</v>
      </c>
      <c r="S108" s="12">
        <v>2.06</v>
      </c>
      <c r="T108" s="12">
        <v>0.28999999999999998</v>
      </c>
      <c r="U108" s="12">
        <v>4.04</v>
      </c>
    </row>
    <row r="109" spans="1:24">
      <c r="A109" s="16">
        <v>430</v>
      </c>
      <c r="B109" s="28" t="s">
        <v>44</v>
      </c>
      <c r="C109" s="11">
        <v>200</v>
      </c>
      <c r="D109" s="12">
        <v>0.4</v>
      </c>
      <c r="E109" s="12">
        <v>0.1</v>
      </c>
      <c r="F109" s="12">
        <v>5.2</v>
      </c>
      <c r="G109" s="12">
        <v>23.3</v>
      </c>
      <c r="H109" s="12">
        <v>0</v>
      </c>
      <c r="I109" s="12">
        <v>0.02</v>
      </c>
      <c r="J109" s="12">
        <v>1.03</v>
      </c>
      <c r="K109" s="12">
        <v>0</v>
      </c>
      <c r="L109" s="12">
        <v>1.49</v>
      </c>
      <c r="M109" s="12">
        <v>1.75</v>
      </c>
      <c r="N109" s="12">
        <v>51.35</v>
      </c>
      <c r="O109" s="12">
        <v>81.34</v>
      </c>
      <c r="P109" s="12">
        <v>8.9499999999999993</v>
      </c>
      <c r="Q109" s="12">
        <v>16.62</v>
      </c>
      <c r="R109" s="12">
        <v>1.66</v>
      </c>
      <c r="S109" s="12">
        <v>0</v>
      </c>
      <c r="T109" s="12">
        <v>0.01</v>
      </c>
      <c r="U109" s="12">
        <v>0</v>
      </c>
    </row>
    <row r="110" spans="1:24" s="1" customFormat="1" ht="12.75">
      <c r="A110" s="18">
        <v>5.07</v>
      </c>
      <c r="B110" s="28" t="s">
        <v>40</v>
      </c>
      <c r="C110" s="11">
        <v>30</v>
      </c>
      <c r="D110" s="12">
        <v>1.98</v>
      </c>
      <c r="E110" s="12">
        <v>0.36</v>
      </c>
      <c r="F110" s="12">
        <v>11.88</v>
      </c>
      <c r="G110" s="12">
        <v>58.68</v>
      </c>
      <c r="H110" s="12">
        <v>5.3999999999999999E-2</v>
      </c>
      <c r="I110" s="12">
        <v>2.4E-2</v>
      </c>
      <c r="J110" s="12">
        <v>0</v>
      </c>
      <c r="K110" s="12">
        <v>0</v>
      </c>
      <c r="L110" s="12">
        <v>0</v>
      </c>
      <c r="M110" s="12">
        <v>121.8</v>
      </c>
      <c r="N110" s="12">
        <v>70.5</v>
      </c>
      <c r="O110" s="12">
        <v>8.6999999999999993</v>
      </c>
      <c r="P110" s="12">
        <v>14.1</v>
      </c>
      <c r="Q110" s="12">
        <v>45</v>
      </c>
      <c r="R110" s="12">
        <v>1.17</v>
      </c>
      <c r="S110" s="12">
        <v>1.32</v>
      </c>
      <c r="T110" s="12">
        <v>1.65</v>
      </c>
      <c r="U110" s="12">
        <v>7.2</v>
      </c>
    </row>
    <row r="111" spans="1:24" s="1" customFormat="1" ht="12.75">
      <c r="A111" s="18"/>
      <c r="B111" s="79" t="s">
        <v>49</v>
      </c>
      <c r="C111" s="10">
        <f>SUM(C106:C110)</f>
        <v>500</v>
      </c>
      <c r="D111" s="10">
        <f t="shared" ref="D111:U111" si="18">SUM(D106:D110)</f>
        <v>10.28</v>
      </c>
      <c r="E111" s="10">
        <f t="shared" si="18"/>
        <v>13.36</v>
      </c>
      <c r="F111" s="10">
        <f t="shared" si="18"/>
        <v>66.58</v>
      </c>
      <c r="G111" s="10">
        <f t="shared" si="18"/>
        <v>428.28</v>
      </c>
      <c r="H111" s="10">
        <f t="shared" si="18"/>
        <v>0.20399999999999999</v>
      </c>
      <c r="I111" s="10">
        <f t="shared" si="18"/>
        <v>0.17399999999999999</v>
      </c>
      <c r="J111" s="10">
        <f t="shared" si="18"/>
        <v>48.48</v>
      </c>
      <c r="K111" s="10">
        <f t="shared" si="18"/>
        <v>0.19</v>
      </c>
      <c r="L111" s="10">
        <f t="shared" si="18"/>
        <v>16.59</v>
      </c>
      <c r="M111" s="10">
        <f t="shared" si="18"/>
        <v>327.45999999999998</v>
      </c>
      <c r="N111" s="10">
        <f t="shared" si="18"/>
        <v>773.53</v>
      </c>
      <c r="O111" s="10">
        <f t="shared" si="18"/>
        <v>175.94</v>
      </c>
      <c r="P111" s="10">
        <f t="shared" si="18"/>
        <v>56.83</v>
      </c>
      <c r="Q111" s="10">
        <f t="shared" si="18"/>
        <v>183.1</v>
      </c>
      <c r="R111" s="10">
        <f t="shared" si="18"/>
        <v>6.25</v>
      </c>
      <c r="S111" s="10">
        <f t="shared" si="18"/>
        <v>12.08</v>
      </c>
      <c r="T111" s="10">
        <f t="shared" si="18"/>
        <v>6.25</v>
      </c>
      <c r="U111" s="10">
        <f t="shared" si="18"/>
        <v>57.59</v>
      </c>
    </row>
    <row r="112" spans="1:24" s="1" customFormat="1" ht="12.75">
      <c r="A112" s="6"/>
      <c r="B112" s="80" t="s">
        <v>50</v>
      </c>
      <c r="C112" s="25">
        <f t="shared" ref="C112:U112" si="19">SUM(C92,C100,C104,C111)</f>
        <v>2050</v>
      </c>
      <c r="D112" s="38">
        <f t="shared" si="19"/>
        <v>72.38</v>
      </c>
      <c r="E112" s="38">
        <f t="shared" si="19"/>
        <v>80.36</v>
      </c>
      <c r="F112" s="38">
        <f t="shared" si="19"/>
        <v>269.88</v>
      </c>
      <c r="G112" s="38">
        <f t="shared" si="19"/>
        <v>2090.88</v>
      </c>
      <c r="H112" s="38">
        <f t="shared" si="19"/>
        <v>0.97399999999999998</v>
      </c>
      <c r="I112" s="38">
        <f t="shared" si="19"/>
        <v>0.86399999999999999</v>
      </c>
      <c r="J112" s="38">
        <f t="shared" si="19"/>
        <v>543.09</v>
      </c>
      <c r="K112" s="38">
        <f t="shared" si="19"/>
        <v>0.84</v>
      </c>
      <c r="L112" s="38">
        <f t="shared" si="19"/>
        <v>51.36</v>
      </c>
      <c r="M112" s="38">
        <f t="shared" si="19"/>
        <v>1786.96</v>
      </c>
      <c r="N112" s="38">
        <f t="shared" si="19"/>
        <v>2372.91</v>
      </c>
      <c r="O112" s="38">
        <f t="shared" si="19"/>
        <v>775.48</v>
      </c>
      <c r="P112" s="38">
        <f t="shared" si="19"/>
        <v>267.10000000000002</v>
      </c>
      <c r="Q112" s="38">
        <f t="shared" si="19"/>
        <v>1041.68</v>
      </c>
      <c r="R112" s="38">
        <f t="shared" si="19"/>
        <v>17.72</v>
      </c>
      <c r="S112" s="38">
        <f t="shared" si="19"/>
        <v>175.4</v>
      </c>
      <c r="T112" s="38">
        <f t="shared" si="19"/>
        <v>55.41</v>
      </c>
      <c r="U112" s="38">
        <f t="shared" si="19"/>
        <v>222.48</v>
      </c>
    </row>
    <row r="113" spans="1:25" s="1" customFormat="1">
      <c r="A113" s="7"/>
      <c r="B113" s="81"/>
      <c r="C113" s="27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5" s="1" customFormat="1" ht="12.75">
      <c r="A114" s="6"/>
      <c r="B114" s="78" t="s">
        <v>78</v>
      </c>
      <c r="C114" s="11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5" s="1" customFormat="1" ht="12.75">
      <c r="A115" s="6"/>
      <c r="B115" s="79" t="s">
        <v>30</v>
      </c>
      <c r="C115" s="11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5" s="1" customFormat="1" ht="12.75">
      <c r="A116" s="6">
        <v>28.01</v>
      </c>
      <c r="B116" s="20" t="s">
        <v>129</v>
      </c>
      <c r="C116" s="11">
        <v>100</v>
      </c>
      <c r="D116" s="12">
        <v>1.5</v>
      </c>
      <c r="E116" s="12">
        <v>0.5</v>
      </c>
      <c r="F116" s="12">
        <v>21</v>
      </c>
      <c r="G116" s="12">
        <v>94.5</v>
      </c>
      <c r="H116" s="12">
        <v>0.04</v>
      </c>
      <c r="I116" s="12">
        <v>0.05</v>
      </c>
      <c r="J116" s="12">
        <v>20</v>
      </c>
      <c r="K116" s="12">
        <v>0</v>
      </c>
      <c r="L116" s="12">
        <v>10</v>
      </c>
      <c r="M116" s="12">
        <v>31</v>
      </c>
      <c r="N116" s="12">
        <v>348</v>
      </c>
      <c r="O116" s="12">
        <v>8</v>
      </c>
      <c r="P116" s="12">
        <v>42</v>
      </c>
      <c r="Q116" s="12">
        <v>28</v>
      </c>
      <c r="R116" s="12">
        <v>0.6</v>
      </c>
      <c r="S116" s="12">
        <v>0.05</v>
      </c>
      <c r="T116" s="12">
        <v>1</v>
      </c>
      <c r="U116" s="12">
        <v>2.2000000000000002</v>
      </c>
    </row>
    <row r="117" spans="1:25" s="1" customFormat="1" ht="12.75">
      <c r="A117" s="6">
        <v>340.27</v>
      </c>
      <c r="B117" s="28" t="s">
        <v>79</v>
      </c>
      <c r="C117" s="11">
        <v>150</v>
      </c>
      <c r="D117" s="12">
        <v>14.1</v>
      </c>
      <c r="E117" s="12">
        <v>22.6</v>
      </c>
      <c r="F117" s="12">
        <v>3.1</v>
      </c>
      <c r="G117" s="12">
        <v>272.5</v>
      </c>
      <c r="H117" s="12">
        <v>7.0000000000000007E-2</v>
      </c>
      <c r="I117" s="12">
        <v>0.45</v>
      </c>
      <c r="J117" s="12">
        <v>215.3</v>
      </c>
      <c r="K117" s="12">
        <v>2.52</v>
      </c>
      <c r="L117" s="12">
        <v>0.27</v>
      </c>
      <c r="M117" s="12">
        <v>128.80000000000001</v>
      </c>
      <c r="N117" s="12">
        <v>189.74</v>
      </c>
      <c r="O117" s="12">
        <v>109.74</v>
      </c>
      <c r="P117" s="12">
        <v>17.36</v>
      </c>
      <c r="Q117" s="12">
        <v>220.81</v>
      </c>
      <c r="R117" s="12">
        <v>2.36</v>
      </c>
      <c r="S117" s="12">
        <v>25.73</v>
      </c>
      <c r="T117" s="12">
        <v>29.44</v>
      </c>
      <c r="U117" s="12">
        <v>68.709999999999994</v>
      </c>
    </row>
    <row r="118" spans="1:25" s="1" customFormat="1" ht="12.75">
      <c r="A118" s="6">
        <v>430</v>
      </c>
      <c r="B118" s="28" t="s">
        <v>44</v>
      </c>
      <c r="C118" s="11">
        <v>200</v>
      </c>
      <c r="D118" s="12">
        <v>0.4</v>
      </c>
      <c r="E118" s="12">
        <v>0.1</v>
      </c>
      <c r="F118" s="12">
        <v>5.2</v>
      </c>
      <c r="G118" s="12">
        <v>23.3</v>
      </c>
      <c r="H118" s="12">
        <v>0</v>
      </c>
      <c r="I118" s="12">
        <v>0.02</v>
      </c>
      <c r="J118" s="12">
        <v>1.03</v>
      </c>
      <c r="K118" s="12">
        <v>0</v>
      </c>
      <c r="L118" s="12">
        <v>1.49</v>
      </c>
      <c r="M118" s="12">
        <v>1.75</v>
      </c>
      <c r="N118" s="12">
        <v>51.35</v>
      </c>
      <c r="O118" s="12">
        <v>81.34</v>
      </c>
      <c r="P118" s="12">
        <v>8.9499999999999993</v>
      </c>
      <c r="Q118" s="12">
        <v>16.62</v>
      </c>
      <c r="R118" s="12">
        <v>1.66</v>
      </c>
      <c r="S118" s="12">
        <v>0</v>
      </c>
      <c r="T118" s="12">
        <v>0.01</v>
      </c>
      <c r="U118" s="12">
        <v>0</v>
      </c>
    </row>
    <row r="119" spans="1:25" s="1" customFormat="1" ht="12.75">
      <c r="A119" s="6">
        <v>5.01</v>
      </c>
      <c r="B119" s="28" t="s">
        <v>33</v>
      </c>
      <c r="C119" s="11">
        <v>50</v>
      </c>
      <c r="D119" s="12">
        <v>3.8</v>
      </c>
      <c r="E119" s="12">
        <v>0.4</v>
      </c>
      <c r="F119" s="12">
        <v>24.6</v>
      </c>
      <c r="G119" s="12">
        <v>117.2</v>
      </c>
      <c r="H119" s="12">
        <v>0.06</v>
      </c>
      <c r="I119" s="12">
        <v>0.02</v>
      </c>
      <c r="J119" s="12">
        <v>0</v>
      </c>
      <c r="K119" s="12">
        <v>0</v>
      </c>
      <c r="L119" s="12">
        <v>0</v>
      </c>
      <c r="M119" s="12">
        <v>249.5</v>
      </c>
      <c r="N119" s="12">
        <v>46.5</v>
      </c>
      <c r="O119" s="12">
        <v>10</v>
      </c>
      <c r="P119" s="12">
        <v>7</v>
      </c>
      <c r="Q119" s="12">
        <v>32.5</v>
      </c>
      <c r="R119" s="12">
        <v>0.55000000000000004</v>
      </c>
      <c r="S119" s="12">
        <v>1.6</v>
      </c>
      <c r="T119" s="12">
        <v>3</v>
      </c>
      <c r="U119" s="12">
        <v>7.25</v>
      </c>
      <c r="Y119" s="1" t="s">
        <v>80</v>
      </c>
    </row>
    <row r="120" spans="1:25" s="1" customFormat="1" ht="12.75">
      <c r="A120" s="6"/>
      <c r="B120" s="79" t="s">
        <v>34</v>
      </c>
      <c r="C120" s="14">
        <f>SUM(C116:C119)</f>
        <v>500</v>
      </c>
      <c r="D120" s="14">
        <f t="shared" ref="D120:U120" si="20">SUM(D116:D119)</f>
        <v>19.8</v>
      </c>
      <c r="E120" s="14">
        <f t="shared" si="20"/>
        <v>23.6</v>
      </c>
      <c r="F120" s="14">
        <f t="shared" si="20"/>
        <v>53.9</v>
      </c>
      <c r="G120" s="14">
        <f t="shared" si="20"/>
        <v>507.5</v>
      </c>
      <c r="H120" s="14">
        <f t="shared" si="20"/>
        <v>0.17</v>
      </c>
      <c r="I120" s="14">
        <f t="shared" si="20"/>
        <v>0.54</v>
      </c>
      <c r="J120" s="14">
        <f t="shared" si="20"/>
        <v>236.33</v>
      </c>
      <c r="K120" s="14">
        <f t="shared" si="20"/>
        <v>2.52</v>
      </c>
      <c r="L120" s="14">
        <f t="shared" si="20"/>
        <v>11.76</v>
      </c>
      <c r="M120" s="14">
        <f t="shared" si="20"/>
        <v>411.05</v>
      </c>
      <c r="N120" s="14">
        <f t="shared" si="20"/>
        <v>635.59</v>
      </c>
      <c r="O120" s="14">
        <f t="shared" si="20"/>
        <v>209.08</v>
      </c>
      <c r="P120" s="14">
        <f t="shared" si="20"/>
        <v>75.31</v>
      </c>
      <c r="Q120" s="14">
        <f t="shared" si="20"/>
        <v>297.93</v>
      </c>
      <c r="R120" s="14">
        <f t="shared" si="20"/>
        <v>5.17</v>
      </c>
      <c r="S120" s="14">
        <f t="shared" si="20"/>
        <v>27.38</v>
      </c>
      <c r="T120" s="14">
        <f t="shared" si="20"/>
        <v>33.450000000000003</v>
      </c>
      <c r="U120" s="14">
        <f t="shared" si="20"/>
        <v>78.16</v>
      </c>
    </row>
    <row r="121" spans="1:25" s="1" customFormat="1" ht="12.75">
      <c r="A121" s="6"/>
      <c r="B121" s="79" t="s">
        <v>35</v>
      </c>
      <c r="C121" s="11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1:25" s="1" customFormat="1" ht="24">
      <c r="A122" s="6">
        <v>20.079999999999998</v>
      </c>
      <c r="B122" s="20" t="s">
        <v>122</v>
      </c>
      <c r="C122" s="11">
        <v>60</v>
      </c>
      <c r="D122" s="12">
        <v>0.9</v>
      </c>
      <c r="E122" s="12">
        <v>1.6</v>
      </c>
      <c r="F122" s="12">
        <v>5</v>
      </c>
      <c r="G122" s="12">
        <v>37.5</v>
      </c>
      <c r="H122" s="12">
        <v>0.01</v>
      </c>
      <c r="I122" s="12">
        <v>0.02</v>
      </c>
      <c r="J122" s="12">
        <v>1.1399999999999999</v>
      </c>
      <c r="K122" s="12">
        <v>0</v>
      </c>
      <c r="L122" s="12">
        <v>5.7</v>
      </c>
      <c r="M122" s="12">
        <v>103.6</v>
      </c>
      <c r="N122" s="12">
        <v>164.18</v>
      </c>
      <c r="O122" s="12">
        <v>21.83</v>
      </c>
      <c r="P122" s="12">
        <v>12.58</v>
      </c>
      <c r="Q122" s="12">
        <v>24.69</v>
      </c>
      <c r="R122" s="12">
        <v>0.8</v>
      </c>
      <c r="S122" s="12">
        <v>11.99</v>
      </c>
      <c r="T122" s="12">
        <v>0.4</v>
      </c>
      <c r="U122" s="12">
        <v>11.4</v>
      </c>
    </row>
    <row r="123" spans="1:25" s="1" customFormat="1" ht="24">
      <c r="A123" s="6">
        <v>155.41</v>
      </c>
      <c r="B123" s="20" t="s">
        <v>128</v>
      </c>
      <c r="C123" s="11">
        <v>200</v>
      </c>
      <c r="D123" s="12">
        <v>11.2</v>
      </c>
      <c r="E123" s="12">
        <v>11.7</v>
      </c>
      <c r="F123" s="12">
        <v>23.2</v>
      </c>
      <c r="G123" s="12">
        <v>242.7</v>
      </c>
      <c r="H123" s="12">
        <v>0.09</v>
      </c>
      <c r="I123" s="12">
        <v>0.15</v>
      </c>
      <c r="J123" s="12">
        <v>125.8</v>
      </c>
      <c r="K123" s="12">
        <v>0.51</v>
      </c>
      <c r="L123" s="12">
        <v>5.62</v>
      </c>
      <c r="M123" s="12">
        <v>187.2</v>
      </c>
      <c r="N123" s="12">
        <v>358.39</v>
      </c>
      <c r="O123" s="12">
        <v>33.89</v>
      </c>
      <c r="P123" s="12">
        <v>24.74</v>
      </c>
      <c r="Q123" s="12">
        <v>132.74</v>
      </c>
      <c r="R123" s="12">
        <v>1.89</v>
      </c>
      <c r="S123" s="12">
        <v>29.16</v>
      </c>
      <c r="T123" s="12">
        <v>6.95</v>
      </c>
      <c r="U123" s="12">
        <v>57.73</v>
      </c>
    </row>
    <row r="124" spans="1:25" s="1" customFormat="1" ht="25.5">
      <c r="A124" s="47" t="s">
        <v>81</v>
      </c>
      <c r="B124" s="20" t="s">
        <v>127</v>
      </c>
      <c r="C124" s="11">
        <v>90</v>
      </c>
      <c r="D124" s="30">
        <v>19.3</v>
      </c>
      <c r="E124" s="30">
        <v>16.899999999999999</v>
      </c>
      <c r="F124" s="30">
        <v>21.3</v>
      </c>
      <c r="G124" s="30">
        <v>315.10000000000002</v>
      </c>
      <c r="H124" s="30">
        <v>0.14000000000000001</v>
      </c>
      <c r="I124" s="30">
        <v>0.27</v>
      </c>
      <c r="J124" s="30">
        <v>235.9</v>
      </c>
      <c r="K124" s="30">
        <v>1.43</v>
      </c>
      <c r="L124" s="30">
        <v>25.81</v>
      </c>
      <c r="M124" s="30">
        <v>336.32</v>
      </c>
      <c r="N124" s="30">
        <v>426.54</v>
      </c>
      <c r="O124" s="30">
        <v>125.01</v>
      </c>
      <c r="P124" s="30">
        <v>35.97</v>
      </c>
      <c r="Q124" s="30">
        <v>226.81</v>
      </c>
      <c r="R124" s="30">
        <v>3.81</v>
      </c>
      <c r="S124" s="30">
        <v>47.84</v>
      </c>
      <c r="T124" s="30">
        <v>3.82</v>
      </c>
      <c r="U124" s="30">
        <v>71.239999999999995</v>
      </c>
    </row>
    <row r="125" spans="1:25" s="1" customFormat="1" ht="12.75">
      <c r="A125" s="6">
        <v>355.02</v>
      </c>
      <c r="B125" s="28" t="s">
        <v>82</v>
      </c>
      <c r="C125" s="11">
        <v>150</v>
      </c>
      <c r="D125" s="12">
        <v>3.6</v>
      </c>
      <c r="E125" s="12">
        <v>4.8</v>
      </c>
      <c r="F125" s="12">
        <v>36.4</v>
      </c>
      <c r="G125" s="12">
        <v>203.5</v>
      </c>
      <c r="H125" s="12">
        <v>0.03</v>
      </c>
      <c r="I125" s="12">
        <v>0.02</v>
      </c>
      <c r="J125" s="12">
        <v>18.36</v>
      </c>
      <c r="K125" s="12">
        <v>0.09</v>
      </c>
      <c r="L125" s="12">
        <v>0</v>
      </c>
      <c r="M125" s="12">
        <v>152.80000000000001</v>
      </c>
      <c r="N125" s="12">
        <v>46.55</v>
      </c>
      <c r="O125" s="12">
        <v>106.65</v>
      </c>
      <c r="P125" s="12">
        <v>23.59</v>
      </c>
      <c r="Q125" s="12">
        <v>72.569999999999993</v>
      </c>
      <c r="R125" s="12">
        <v>0.49</v>
      </c>
      <c r="S125" s="12">
        <v>20.76</v>
      </c>
      <c r="T125" s="12">
        <v>7.24</v>
      </c>
      <c r="U125" s="12">
        <v>27.19</v>
      </c>
      <c r="W125" s="52"/>
      <c r="X125" s="52"/>
    </row>
    <row r="126" spans="1:25" s="1" customFormat="1" ht="12.75">
      <c r="A126" s="6">
        <v>519.09</v>
      </c>
      <c r="B126" s="28" t="s">
        <v>39</v>
      </c>
      <c r="C126" s="11">
        <v>200</v>
      </c>
      <c r="D126" s="12">
        <v>0.5</v>
      </c>
      <c r="E126" s="12">
        <v>0.1</v>
      </c>
      <c r="F126" s="12">
        <v>12.8</v>
      </c>
      <c r="G126" s="12">
        <v>54.6</v>
      </c>
      <c r="H126" s="12">
        <v>0.01</v>
      </c>
      <c r="I126" s="12">
        <v>0.02</v>
      </c>
      <c r="J126" s="12">
        <v>18.66</v>
      </c>
      <c r="K126" s="12">
        <v>0</v>
      </c>
      <c r="L126" s="12">
        <v>16.62</v>
      </c>
      <c r="M126" s="12">
        <v>5.91</v>
      </c>
      <c r="N126" s="12">
        <v>155.54</v>
      </c>
      <c r="O126" s="12">
        <v>62.38</v>
      </c>
      <c r="P126" s="12">
        <v>14.99</v>
      </c>
      <c r="Q126" s="12">
        <v>15.25</v>
      </c>
      <c r="R126" s="12">
        <v>0.56999999999999995</v>
      </c>
      <c r="S126" s="12">
        <v>0.36</v>
      </c>
      <c r="T126" s="12">
        <v>0.23</v>
      </c>
      <c r="U126" s="12">
        <v>4.9000000000000004</v>
      </c>
    </row>
    <row r="127" spans="1:25" s="1" customFormat="1" ht="12.75">
      <c r="A127" s="6">
        <v>5</v>
      </c>
      <c r="B127" s="28" t="s">
        <v>40</v>
      </c>
      <c r="C127" s="11">
        <v>50</v>
      </c>
      <c r="D127" s="12">
        <v>3.3</v>
      </c>
      <c r="E127" s="12">
        <v>0.6</v>
      </c>
      <c r="F127" s="12">
        <v>19.8</v>
      </c>
      <c r="G127" s="12">
        <v>97.8</v>
      </c>
      <c r="H127" s="12">
        <v>0.09</v>
      </c>
      <c r="I127" s="12">
        <v>0.04</v>
      </c>
      <c r="J127" s="12">
        <v>0</v>
      </c>
      <c r="K127" s="12">
        <v>0</v>
      </c>
      <c r="L127" s="12">
        <v>0</v>
      </c>
      <c r="M127" s="12">
        <v>203</v>
      </c>
      <c r="N127" s="12">
        <v>117.5</v>
      </c>
      <c r="O127" s="12">
        <v>14.5</v>
      </c>
      <c r="P127" s="12">
        <v>23.5</v>
      </c>
      <c r="Q127" s="12">
        <v>75</v>
      </c>
      <c r="R127" s="12">
        <v>1.95</v>
      </c>
      <c r="S127" s="12">
        <v>2.2000000000000002</v>
      </c>
      <c r="T127" s="12">
        <v>2.75</v>
      </c>
      <c r="U127" s="12">
        <v>12</v>
      </c>
    </row>
    <row r="128" spans="1:25" s="1" customFormat="1" ht="12.75">
      <c r="A128" s="6"/>
      <c r="B128" s="79" t="s">
        <v>41</v>
      </c>
      <c r="C128" s="14">
        <f>SUM(C122:C127)</f>
        <v>750</v>
      </c>
      <c r="D128" s="14">
        <f t="shared" ref="D128:U128" si="21">SUM(D122:D127)</f>
        <v>38.799999999999997</v>
      </c>
      <c r="E128" s="14">
        <f t="shared" si="21"/>
        <v>35.700000000000003</v>
      </c>
      <c r="F128" s="14">
        <f t="shared" si="21"/>
        <v>118.5</v>
      </c>
      <c r="G128" s="14">
        <f t="shared" si="21"/>
        <v>951.2</v>
      </c>
      <c r="H128" s="14">
        <f t="shared" si="21"/>
        <v>0.37</v>
      </c>
      <c r="I128" s="14">
        <f t="shared" si="21"/>
        <v>0.52</v>
      </c>
      <c r="J128" s="14">
        <f t="shared" si="21"/>
        <v>399.86</v>
      </c>
      <c r="K128" s="14">
        <f t="shared" si="21"/>
        <v>2.0299999999999998</v>
      </c>
      <c r="L128" s="14">
        <f t="shared" si="21"/>
        <v>53.75</v>
      </c>
      <c r="M128" s="14">
        <f t="shared" si="21"/>
        <v>988.83</v>
      </c>
      <c r="N128" s="14">
        <f t="shared" si="21"/>
        <v>1268.7</v>
      </c>
      <c r="O128" s="14">
        <f t="shared" si="21"/>
        <v>364.26</v>
      </c>
      <c r="P128" s="14">
        <f t="shared" si="21"/>
        <v>135.37</v>
      </c>
      <c r="Q128" s="14">
        <f t="shared" si="21"/>
        <v>547.05999999999995</v>
      </c>
      <c r="R128" s="14">
        <f t="shared" si="21"/>
        <v>9.51</v>
      </c>
      <c r="S128" s="14">
        <f t="shared" si="21"/>
        <v>112.31</v>
      </c>
      <c r="T128" s="14">
        <f t="shared" si="21"/>
        <v>21.39</v>
      </c>
      <c r="U128" s="14">
        <f t="shared" si="21"/>
        <v>184.46</v>
      </c>
    </row>
    <row r="129" spans="1:23">
      <c r="A129" s="6"/>
      <c r="B129" s="79" t="s">
        <v>42</v>
      </c>
      <c r="C129" s="11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3" s="1" customFormat="1" ht="24">
      <c r="A130" s="6">
        <v>738.69</v>
      </c>
      <c r="B130" s="20" t="s">
        <v>83</v>
      </c>
      <c r="C130" s="11">
        <v>100</v>
      </c>
      <c r="D130" s="12">
        <v>6.5</v>
      </c>
      <c r="E130" s="12">
        <v>7.1</v>
      </c>
      <c r="F130" s="12">
        <v>41</v>
      </c>
      <c r="G130" s="12">
        <v>254</v>
      </c>
      <c r="H130" s="12">
        <v>0.1</v>
      </c>
      <c r="I130" s="12">
        <v>0.06</v>
      </c>
      <c r="J130" s="12">
        <v>15.52</v>
      </c>
      <c r="K130" s="12">
        <v>0.11</v>
      </c>
      <c r="L130" s="12">
        <v>2.86</v>
      </c>
      <c r="M130" s="12">
        <v>241.5</v>
      </c>
      <c r="N130" s="12">
        <v>225.4</v>
      </c>
      <c r="O130" s="12">
        <v>25.85</v>
      </c>
      <c r="P130" s="12">
        <v>15.74</v>
      </c>
      <c r="Q130" s="12">
        <v>70.88</v>
      </c>
      <c r="R130" s="12">
        <v>0.99</v>
      </c>
      <c r="S130" s="12">
        <v>35.21</v>
      </c>
      <c r="T130" s="12">
        <v>3.61</v>
      </c>
      <c r="U130" s="12">
        <v>25.19</v>
      </c>
    </row>
    <row r="131" spans="1:23" s="1" customFormat="1" ht="12.75">
      <c r="A131" s="32">
        <v>304</v>
      </c>
      <c r="B131" s="28" t="s">
        <v>84</v>
      </c>
      <c r="C131" s="12">
        <v>200</v>
      </c>
      <c r="D131" s="12">
        <v>5.8</v>
      </c>
      <c r="E131" s="12">
        <v>5</v>
      </c>
      <c r="F131" s="12">
        <v>8.4</v>
      </c>
      <c r="G131" s="12">
        <v>101.8</v>
      </c>
      <c r="H131" s="12">
        <v>0.04</v>
      </c>
      <c r="I131" s="12">
        <v>0.26</v>
      </c>
      <c r="J131" s="12">
        <v>44</v>
      </c>
      <c r="K131" s="12">
        <v>0</v>
      </c>
      <c r="L131" s="12">
        <v>0.6</v>
      </c>
      <c r="M131" s="12">
        <v>100</v>
      </c>
      <c r="N131" s="12">
        <v>292</v>
      </c>
      <c r="O131" s="12">
        <v>248</v>
      </c>
      <c r="P131" s="12">
        <v>28</v>
      </c>
      <c r="Q131" s="12">
        <v>184</v>
      </c>
      <c r="R131" s="12">
        <v>0.2</v>
      </c>
      <c r="S131" s="12">
        <v>18</v>
      </c>
      <c r="T131" s="12">
        <v>2</v>
      </c>
      <c r="U131" s="12">
        <v>40</v>
      </c>
    </row>
    <row r="132" spans="1:23" s="1" customFormat="1" ht="12.75">
      <c r="A132" s="6"/>
      <c r="B132" s="79" t="s">
        <v>45</v>
      </c>
      <c r="C132" s="14">
        <f>SUM(C130:C131)</f>
        <v>300</v>
      </c>
      <c r="D132" s="14">
        <f t="shared" ref="D132:U132" si="22">SUM(D130:D131)</f>
        <v>12.3</v>
      </c>
      <c r="E132" s="14">
        <f t="shared" si="22"/>
        <v>12.1</v>
      </c>
      <c r="F132" s="14">
        <f t="shared" si="22"/>
        <v>49.4</v>
      </c>
      <c r="G132" s="14">
        <f t="shared" si="22"/>
        <v>355.8</v>
      </c>
      <c r="H132" s="14">
        <f t="shared" si="22"/>
        <v>0.14000000000000001</v>
      </c>
      <c r="I132" s="14">
        <f t="shared" si="22"/>
        <v>0.32</v>
      </c>
      <c r="J132" s="14">
        <f t="shared" si="22"/>
        <v>59.52</v>
      </c>
      <c r="K132" s="14">
        <f t="shared" si="22"/>
        <v>0.11</v>
      </c>
      <c r="L132" s="14">
        <f t="shared" si="22"/>
        <v>3.46</v>
      </c>
      <c r="M132" s="14">
        <f t="shared" si="22"/>
        <v>341.5</v>
      </c>
      <c r="N132" s="14">
        <f t="shared" si="22"/>
        <v>517.4</v>
      </c>
      <c r="O132" s="14">
        <f t="shared" si="22"/>
        <v>273.85000000000002</v>
      </c>
      <c r="P132" s="14">
        <f t="shared" si="22"/>
        <v>43.74</v>
      </c>
      <c r="Q132" s="14">
        <f t="shared" si="22"/>
        <v>254.88</v>
      </c>
      <c r="R132" s="14">
        <f t="shared" si="22"/>
        <v>1.19</v>
      </c>
      <c r="S132" s="14">
        <f t="shared" si="22"/>
        <v>53.21</v>
      </c>
      <c r="T132" s="14">
        <f t="shared" si="22"/>
        <v>5.61</v>
      </c>
      <c r="U132" s="14">
        <f t="shared" si="22"/>
        <v>65.19</v>
      </c>
    </row>
    <row r="133" spans="1:23" s="6" customFormat="1" ht="12.75">
      <c r="B133" s="79" t="s">
        <v>46</v>
      </c>
      <c r="C133" s="10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</row>
    <row r="134" spans="1:23" s="1" customFormat="1" ht="12.75">
      <c r="A134" s="18">
        <v>43.05</v>
      </c>
      <c r="B134" s="28" t="s">
        <v>85</v>
      </c>
      <c r="C134" s="11">
        <v>60</v>
      </c>
      <c r="D134" s="53">
        <v>1</v>
      </c>
      <c r="E134" s="53">
        <v>6.1</v>
      </c>
      <c r="F134" s="53">
        <v>5.8</v>
      </c>
      <c r="G134" s="53">
        <v>81.5</v>
      </c>
      <c r="H134" s="53">
        <v>0.02</v>
      </c>
      <c r="I134" s="53">
        <v>0.02</v>
      </c>
      <c r="J134" s="53">
        <v>121.5</v>
      </c>
      <c r="K134" s="53">
        <v>0</v>
      </c>
      <c r="L134" s="53">
        <v>23.11</v>
      </c>
      <c r="M134" s="53">
        <v>85.27</v>
      </c>
      <c r="N134" s="53">
        <v>163.47</v>
      </c>
      <c r="O134" s="53">
        <v>27.79</v>
      </c>
      <c r="P134" s="53">
        <v>10.4</v>
      </c>
      <c r="Q134" s="53">
        <v>19.21</v>
      </c>
      <c r="R134" s="53">
        <v>0.36</v>
      </c>
      <c r="S134" s="53">
        <v>9.81</v>
      </c>
      <c r="T134" s="53">
        <v>0.16</v>
      </c>
      <c r="U134" s="53">
        <v>8.34</v>
      </c>
    </row>
    <row r="135" spans="1:23" s="1" customFormat="1" ht="12.75">
      <c r="A135" s="18">
        <v>267.76</v>
      </c>
      <c r="B135" s="20" t="s">
        <v>86</v>
      </c>
      <c r="C135" s="28">
        <v>50</v>
      </c>
      <c r="D135" s="11">
        <v>5.71</v>
      </c>
      <c r="E135" s="11">
        <v>8.27</v>
      </c>
      <c r="F135" s="11">
        <v>2.74</v>
      </c>
      <c r="G135" s="11">
        <v>110.26</v>
      </c>
      <c r="H135" s="11">
        <v>0.03</v>
      </c>
      <c r="I135" s="11">
        <v>0.05</v>
      </c>
      <c r="J135" s="11">
        <v>0.33</v>
      </c>
      <c r="K135" s="11">
        <v>0.02</v>
      </c>
      <c r="L135" s="11">
        <v>1.39</v>
      </c>
      <c r="M135" s="11">
        <v>0</v>
      </c>
      <c r="N135" s="11">
        <v>149.49</v>
      </c>
      <c r="O135" s="11">
        <v>16.18</v>
      </c>
      <c r="P135" s="11">
        <v>3.08</v>
      </c>
      <c r="Q135" s="11">
        <v>62.38</v>
      </c>
      <c r="R135" s="11">
        <v>0.76</v>
      </c>
      <c r="S135" s="11">
        <v>2.44</v>
      </c>
      <c r="T135" s="11">
        <v>0.17</v>
      </c>
      <c r="U135" s="11">
        <v>24.28</v>
      </c>
      <c r="V135" s="62"/>
      <c r="W135" s="62"/>
    </row>
    <row r="136" spans="1:23" s="1" customFormat="1" ht="12.75">
      <c r="A136" s="18">
        <v>74.239999999999995</v>
      </c>
      <c r="B136" s="28" t="s">
        <v>38</v>
      </c>
      <c r="C136" s="11">
        <v>150</v>
      </c>
      <c r="D136" s="12">
        <v>7.8</v>
      </c>
      <c r="E136" s="12">
        <v>7</v>
      </c>
      <c r="F136" s="12">
        <v>33.9</v>
      </c>
      <c r="G136" s="12">
        <v>229.4</v>
      </c>
      <c r="H136" s="12">
        <v>0.2</v>
      </c>
      <c r="I136" s="12">
        <v>0.11</v>
      </c>
      <c r="J136" s="12">
        <v>22.38</v>
      </c>
      <c r="K136" s="12">
        <v>0.1</v>
      </c>
      <c r="L136" s="12">
        <v>0</v>
      </c>
      <c r="M136" s="12">
        <v>30.83</v>
      </c>
      <c r="N136" s="12">
        <v>207.01</v>
      </c>
      <c r="O136" s="12">
        <v>13.56</v>
      </c>
      <c r="P136" s="12">
        <v>113.18</v>
      </c>
      <c r="Q136" s="12">
        <v>170.61</v>
      </c>
      <c r="R136" s="12">
        <v>3.81</v>
      </c>
      <c r="S136" s="12">
        <v>2.15</v>
      </c>
      <c r="T136" s="12">
        <v>3.33</v>
      </c>
      <c r="U136" s="37">
        <v>15.17</v>
      </c>
    </row>
    <row r="137" spans="1:23" s="1" customFormat="1" ht="12.75">
      <c r="A137" s="6">
        <v>430</v>
      </c>
      <c r="B137" s="28" t="s">
        <v>44</v>
      </c>
      <c r="C137" s="11">
        <v>200</v>
      </c>
      <c r="D137" s="12">
        <v>0.4</v>
      </c>
      <c r="E137" s="12">
        <v>0.1</v>
      </c>
      <c r="F137" s="12">
        <v>5.2</v>
      </c>
      <c r="G137" s="12">
        <v>23.3</v>
      </c>
      <c r="H137" s="12">
        <v>0</v>
      </c>
      <c r="I137" s="12">
        <v>0.02</v>
      </c>
      <c r="J137" s="12">
        <v>1.03</v>
      </c>
      <c r="K137" s="12">
        <v>0</v>
      </c>
      <c r="L137" s="12">
        <v>1.49</v>
      </c>
      <c r="M137" s="12">
        <v>1.75</v>
      </c>
      <c r="N137" s="12">
        <v>51.35</v>
      </c>
      <c r="O137" s="12">
        <v>81.34</v>
      </c>
      <c r="P137" s="12">
        <v>8.9499999999999993</v>
      </c>
      <c r="Q137" s="12">
        <v>16.62</v>
      </c>
      <c r="R137" s="12">
        <v>1.66</v>
      </c>
      <c r="S137" s="12">
        <v>0</v>
      </c>
      <c r="T137" s="12">
        <v>0.01</v>
      </c>
      <c r="U137" s="12">
        <v>0</v>
      </c>
    </row>
    <row r="138" spans="1:23" s="1" customFormat="1" ht="12.75">
      <c r="A138" s="18">
        <v>5.41</v>
      </c>
      <c r="B138" s="28" t="s">
        <v>40</v>
      </c>
      <c r="C138" s="11">
        <v>40</v>
      </c>
      <c r="D138" s="12">
        <v>2.64</v>
      </c>
      <c r="E138" s="12">
        <v>0.48</v>
      </c>
      <c r="F138" s="12">
        <v>15.84</v>
      </c>
      <c r="G138" s="12">
        <v>78.239999999999995</v>
      </c>
      <c r="H138" s="12">
        <v>7.1999999999999995E-2</v>
      </c>
      <c r="I138" s="12">
        <v>3.2000000000000001E-2</v>
      </c>
      <c r="J138" s="12">
        <v>0</v>
      </c>
      <c r="K138" s="12">
        <v>0</v>
      </c>
      <c r="L138" s="12">
        <v>0</v>
      </c>
      <c r="M138" s="12">
        <v>162.4</v>
      </c>
      <c r="N138" s="12">
        <v>94</v>
      </c>
      <c r="O138" s="12">
        <v>11.6</v>
      </c>
      <c r="P138" s="12">
        <v>18.8</v>
      </c>
      <c r="Q138" s="12">
        <v>60</v>
      </c>
      <c r="R138" s="12">
        <v>1.56</v>
      </c>
      <c r="S138" s="12">
        <v>1.76</v>
      </c>
      <c r="T138" s="12">
        <v>2.2000000000000002</v>
      </c>
      <c r="U138" s="12">
        <v>9.6</v>
      </c>
    </row>
    <row r="139" spans="1:23" s="1" customFormat="1" ht="12.75">
      <c r="A139" s="18"/>
      <c r="B139" s="79" t="s">
        <v>49</v>
      </c>
      <c r="C139" s="14">
        <f>SUM(C134:C138)</f>
        <v>500</v>
      </c>
      <c r="D139" s="14">
        <f t="shared" ref="D139:U139" si="23">SUM(D134:D138)</f>
        <v>17.55</v>
      </c>
      <c r="E139" s="14">
        <f t="shared" si="23"/>
        <v>21.95</v>
      </c>
      <c r="F139" s="14">
        <f t="shared" si="23"/>
        <v>63.48</v>
      </c>
      <c r="G139" s="14">
        <f t="shared" si="23"/>
        <v>522.70000000000005</v>
      </c>
      <c r="H139" s="14">
        <f t="shared" si="23"/>
        <v>0.32200000000000001</v>
      </c>
      <c r="I139" s="14">
        <f t="shared" si="23"/>
        <v>0.23200000000000001</v>
      </c>
      <c r="J139" s="14">
        <f t="shared" si="23"/>
        <v>145.24</v>
      </c>
      <c r="K139" s="14">
        <f t="shared" si="23"/>
        <v>0.12</v>
      </c>
      <c r="L139" s="14">
        <f t="shared" si="23"/>
        <v>25.99</v>
      </c>
      <c r="M139" s="14">
        <f t="shared" si="23"/>
        <v>280.25</v>
      </c>
      <c r="N139" s="14">
        <f t="shared" si="23"/>
        <v>665.32</v>
      </c>
      <c r="O139" s="14">
        <f t="shared" si="23"/>
        <v>150.47</v>
      </c>
      <c r="P139" s="14">
        <f t="shared" si="23"/>
        <v>154.41</v>
      </c>
      <c r="Q139" s="14">
        <f t="shared" si="23"/>
        <v>328.82</v>
      </c>
      <c r="R139" s="14">
        <f t="shared" si="23"/>
        <v>8.15</v>
      </c>
      <c r="S139" s="14">
        <f t="shared" si="23"/>
        <v>16.16</v>
      </c>
      <c r="T139" s="14">
        <f t="shared" si="23"/>
        <v>5.87</v>
      </c>
      <c r="U139" s="14">
        <f t="shared" si="23"/>
        <v>57.39</v>
      </c>
    </row>
    <row r="140" spans="1:23" s="1" customFormat="1" ht="12.75">
      <c r="A140" s="6"/>
      <c r="B140" s="80" t="s">
        <v>50</v>
      </c>
      <c r="C140" s="25">
        <f t="shared" ref="C140:U140" si="24">SUM(C120,C128,C132,C139)</f>
        <v>2050</v>
      </c>
      <c r="D140" s="38">
        <f t="shared" si="24"/>
        <v>88.45</v>
      </c>
      <c r="E140" s="38">
        <f t="shared" si="24"/>
        <v>93.35</v>
      </c>
      <c r="F140" s="38">
        <f t="shared" si="24"/>
        <v>285.27999999999997</v>
      </c>
      <c r="G140" s="38">
        <f t="shared" si="24"/>
        <v>2337.1999999999998</v>
      </c>
      <c r="H140" s="38">
        <f t="shared" si="24"/>
        <v>1.002</v>
      </c>
      <c r="I140" s="38">
        <f t="shared" si="24"/>
        <v>1.6120000000000001</v>
      </c>
      <c r="J140" s="38">
        <f t="shared" si="24"/>
        <v>840.95</v>
      </c>
      <c r="K140" s="38">
        <f t="shared" si="24"/>
        <v>4.78</v>
      </c>
      <c r="L140" s="38">
        <f t="shared" si="24"/>
        <v>94.96</v>
      </c>
      <c r="M140" s="38">
        <f t="shared" si="24"/>
        <v>2021.63</v>
      </c>
      <c r="N140" s="38">
        <f t="shared" si="24"/>
        <v>3087.01</v>
      </c>
      <c r="O140" s="38">
        <f t="shared" si="24"/>
        <v>997.66</v>
      </c>
      <c r="P140" s="38">
        <f t="shared" si="24"/>
        <v>408.83</v>
      </c>
      <c r="Q140" s="38">
        <f t="shared" si="24"/>
        <v>1428.69</v>
      </c>
      <c r="R140" s="38">
        <f t="shared" si="24"/>
        <v>24.02</v>
      </c>
      <c r="S140" s="38">
        <f t="shared" si="24"/>
        <v>209.06</v>
      </c>
      <c r="T140" s="38">
        <f t="shared" si="24"/>
        <v>66.319999999999993</v>
      </c>
      <c r="U140" s="38">
        <f t="shared" si="24"/>
        <v>385.2</v>
      </c>
    </row>
    <row r="141" spans="1:23" s="1" customFormat="1" ht="12.75">
      <c r="A141" s="6"/>
      <c r="B141" s="28"/>
      <c r="C141" s="11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1:23" s="1" customFormat="1" ht="12.75">
      <c r="A142" s="6"/>
      <c r="B142" s="78" t="s">
        <v>87</v>
      </c>
      <c r="C142" s="11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1:23" s="1" customFormat="1" ht="12.75">
      <c r="A143" s="6"/>
      <c r="B143" s="79" t="s">
        <v>30</v>
      </c>
      <c r="C143" s="11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</row>
    <row r="144" spans="1:23" s="1" customFormat="1" ht="12.75">
      <c r="A144" s="6">
        <v>51.33</v>
      </c>
      <c r="B144" s="20" t="s">
        <v>129</v>
      </c>
      <c r="C144" s="11">
        <v>100</v>
      </c>
      <c r="D144" s="31">
        <v>1</v>
      </c>
      <c r="E144" s="31">
        <v>3.2</v>
      </c>
      <c r="F144" s="31">
        <v>12.4</v>
      </c>
      <c r="G144" s="31">
        <v>82.2</v>
      </c>
      <c r="H144" s="31">
        <v>0.05</v>
      </c>
      <c r="I144" s="31">
        <v>0.06</v>
      </c>
      <c r="J144" s="31">
        <v>1401</v>
      </c>
      <c r="K144" s="31">
        <v>0</v>
      </c>
      <c r="L144" s="31">
        <v>8.58</v>
      </c>
      <c r="M144" s="31">
        <v>21.37</v>
      </c>
      <c r="N144" s="31">
        <v>212.85</v>
      </c>
      <c r="O144" s="31">
        <v>25.68</v>
      </c>
      <c r="P144" s="31">
        <v>29.15</v>
      </c>
      <c r="Q144" s="31">
        <v>41.55</v>
      </c>
      <c r="R144" s="31">
        <v>1.07</v>
      </c>
      <c r="S144" s="31">
        <v>4</v>
      </c>
      <c r="T144" s="31">
        <v>0.16</v>
      </c>
      <c r="U144" s="31">
        <v>40.5</v>
      </c>
    </row>
    <row r="145" spans="1:23" s="1" customFormat="1" ht="12.75">
      <c r="A145" s="6">
        <v>219.2</v>
      </c>
      <c r="B145" s="28" t="s">
        <v>63</v>
      </c>
      <c r="C145" s="11">
        <v>120</v>
      </c>
      <c r="D145" s="12">
        <v>23.7</v>
      </c>
      <c r="E145" s="12">
        <v>10.7</v>
      </c>
      <c r="F145" s="12">
        <v>18.100000000000001</v>
      </c>
      <c r="G145" s="12">
        <v>263.89999999999998</v>
      </c>
      <c r="H145" s="12">
        <v>0.06</v>
      </c>
      <c r="I145" s="12">
        <v>0.25</v>
      </c>
      <c r="J145" s="12">
        <v>29.18</v>
      </c>
      <c r="K145" s="12">
        <v>0.11</v>
      </c>
      <c r="L145" s="12">
        <v>0.22</v>
      </c>
      <c r="M145" s="12">
        <v>39.19</v>
      </c>
      <c r="N145" s="12">
        <v>124.53</v>
      </c>
      <c r="O145" s="12">
        <v>161.21</v>
      </c>
      <c r="P145" s="12">
        <v>24.64</v>
      </c>
      <c r="Q145" s="12">
        <v>228.64</v>
      </c>
      <c r="R145" s="12">
        <v>0.68</v>
      </c>
      <c r="S145" s="12">
        <v>10.99</v>
      </c>
      <c r="T145" s="12">
        <v>30.81</v>
      </c>
      <c r="U145" s="12">
        <v>41.27</v>
      </c>
    </row>
    <row r="146" spans="1:23" s="1" customFormat="1" ht="12.75">
      <c r="A146" s="6">
        <v>621.09</v>
      </c>
      <c r="B146" s="92" t="s">
        <v>125</v>
      </c>
      <c r="C146" s="11">
        <v>50</v>
      </c>
      <c r="D146" s="12">
        <v>0.1</v>
      </c>
      <c r="E146" s="12">
        <v>0.1</v>
      </c>
      <c r="F146" s="12">
        <v>8.1999999999999993</v>
      </c>
      <c r="G146" s="12">
        <v>33.799999999999997</v>
      </c>
      <c r="H146" s="12">
        <v>0</v>
      </c>
      <c r="I146" s="12">
        <v>0</v>
      </c>
      <c r="J146" s="12">
        <v>1.19</v>
      </c>
      <c r="K146" s="12">
        <v>0</v>
      </c>
      <c r="L146" s="12">
        <v>6.93</v>
      </c>
      <c r="M146" s="12">
        <v>4.53</v>
      </c>
      <c r="N146" s="12">
        <v>52.49</v>
      </c>
      <c r="O146" s="12">
        <v>17.309999999999999</v>
      </c>
      <c r="P146" s="12">
        <v>3.14</v>
      </c>
      <c r="Q146" s="12">
        <v>4.5</v>
      </c>
      <c r="R146" s="12">
        <v>0.35</v>
      </c>
      <c r="S146" s="12">
        <v>0.33</v>
      </c>
      <c r="T146" s="12">
        <v>0.11</v>
      </c>
      <c r="U146" s="12">
        <v>2.36</v>
      </c>
    </row>
    <row r="147" spans="1:23" s="1" customFormat="1" ht="12.75">
      <c r="A147" s="16">
        <v>430</v>
      </c>
      <c r="B147" s="28" t="s">
        <v>44</v>
      </c>
      <c r="C147" s="11">
        <v>200</v>
      </c>
      <c r="D147" s="12">
        <v>0.4</v>
      </c>
      <c r="E147" s="12">
        <v>0.1</v>
      </c>
      <c r="F147" s="12">
        <v>5.2</v>
      </c>
      <c r="G147" s="12">
        <v>23.3</v>
      </c>
      <c r="H147" s="12">
        <v>0</v>
      </c>
      <c r="I147" s="12">
        <v>0.02</v>
      </c>
      <c r="J147" s="12">
        <v>1.03</v>
      </c>
      <c r="K147" s="12">
        <v>0</v>
      </c>
      <c r="L147" s="12">
        <v>1.49</v>
      </c>
      <c r="M147" s="12">
        <v>1.75</v>
      </c>
      <c r="N147" s="12">
        <v>51.35</v>
      </c>
      <c r="O147" s="12">
        <v>81.34</v>
      </c>
      <c r="P147" s="12">
        <v>8.9499999999999993</v>
      </c>
      <c r="Q147" s="12">
        <v>16.62</v>
      </c>
      <c r="R147" s="12">
        <v>1.66</v>
      </c>
      <c r="S147" s="12">
        <v>0</v>
      </c>
      <c r="T147" s="12">
        <v>0.01</v>
      </c>
      <c r="U147" s="12">
        <v>0</v>
      </c>
    </row>
    <row r="148" spans="1:23" s="1" customFormat="1" ht="12.75">
      <c r="A148" s="6">
        <v>0.33</v>
      </c>
      <c r="B148" s="28" t="s">
        <v>33</v>
      </c>
      <c r="C148" s="11">
        <v>30</v>
      </c>
      <c r="D148" s="12">
        <v>2.2999999999999998</v>
      </c>
      <c r="E148" s="12">
        <v>0.2</v>
      </c>
      <c r="F148" s="12">
        <v>14.8</v>
      </c>
      <c r="G148" s="12">
        <v>70.3</v>
      </c>
      <c r="H148" s="12">
        <v>0.03</v>
      </c>
      <c r="I148" s="12">
        <v>0.01</v>
      </c>
      <c r="J148" s="12">
        <v>0</v>
      </c>
      <c r="K148" s="12">
        <v>0</v>
      </c>
      <c r="L148" s="12">
        <v>0</v>
      </c>
      <c r="M148" s="12">
        <v>149.69999999999999</v>
      </c>
      <c r="N148" s="12">
        <v>27.9</v>
      </c>
      <c r="O148" s="12">
        <v>6</v>
      </c>
      <c r="P148" s="12">
        <v>4.2</v>
      </c>
      <c r="Q148" s="12">
        <v>19.5</v>
      </c>
      <c r="R148" s="12">
        <v>0.33</v>
      </c>
      <c r="S148" s="12">
        <v>0.96</v>
      </c>
      <c r="T148" s="12">
        <v>1.8</v>
      </c>
      <c r="U148" s="12">
        <v>4.3499999999999996</v>
      </c>
    </row>
    <row r="149" spans="1:23" s="1" customFormat="1" ht="12.75">
      <c r="A149" s="6"/>
      <c r="B149" s="79" t="s">
        <v>34</v>
      </c>
      <c r="C149" s="14">
        <f>SUM(C144:C148)</f>
        <v>500</v>
      </c>
      <c r="D149" s="14">
        <f t="shared" ref="D149:U149" si="25">SUM(D144:D148)</f>
        <v>27.5</v>
      </c>
      <c r="E149" s="14">
        <f t="shared" si="25"/>
        <v>14.3</v>
      </c>
      <c r="F149" s="14">
        <f t="shared" si="25"/>
        <v>58.7</v>
      </c>
      <c r="G149" s="14">
        <f t="shared" si="25"/>
        <v>473.5</v>
      </c>
      <c r="H149" s="14">
        <f t="shared" si="25"/>
        <v>0.14000000000000001</v>
      </c>
      <c r="I149" s="14">
        <f t="shared" si="25"/>
        <v>0.34</v>
      </c>
      <c r="J149" s="14">
        <f t="shared" si="25"/>
        <v>1432.4</v>
      </c>
      <c r="K149" s="14">
        <f t="shared" si="25"/>
        <v>0.11</v>
      </c>
      <c r="L149" s="14">
        <f t="shared" si="25"/>
        <v>17.22</v>
      </c>
      <c r="M149" s="14">
        <f t="shared" si="25"/>
        <v>216.54</v>
      </c>
      <c r="N149" s="14">
        <f t="shared" si="25"/>
        <v>469.12</v>
      </c>
      <c r="O149" s="14">
        <f t="shared" si="25"/>
        <v>291.54000000000002</v>
      </c>
      <c r="P149" s="14">
        <f t="shared" si="25"/>
        <v>70.08</v>
      </c>
      <c r="Q149" s="14">
        <f t="shared" si="25"/>
        <v>310.81</v>
      </c>
      <c r="R149" s="14">
        <f t="shared" si="25"/>
        <v>4.09</v>
      </c>
      <c r="S149" s="14">
        <f t="shared" si="25"/>
        <v>16.28</v>
      </c>
      <c r="T149" s="14">
        <f t="shared" si="25"/>
        <v>32.89</v>
      </c>
      <c r="U149" s="14">
        <f t="shared" si="25"/>
        <v>88.48</v>
      </c>
    </row>
    <row r="150" spans="1:23" s="1" customFormat="1" ht="18.75" customHeight="1">
      <c r="A150" s="6"/>
      <c r="B150" s="79" t="s">
        <v>35</v>
      </c>
      <c r="C150" s="11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1:23" s="1" customFormat="1" ht="24">
      <c r="A151" s="6">
        <v>43.05</v>
      </c>
      <c r="B151" s="20" t="s">
        <v>130</v>
      </c>
      <c r="C151" s="28">
        <v>60</v>
      </c>
      <c r="D151" s="53">
        <v>1</v>
      </c>
      <c r="E151" s="53">
        <v>6.1</v>
      </c>
      <c r="F151" s="53">
        <v>5.8</v>
      </c>
      <c r="G151" s="53">
        <v>81.5</v>
      </c>
      <c r="H151" s="53">
        <v>0.02</v>
      </c>
      <c r="I151" s="53">
        <v>0.02</v>
      </c>
      <c r="J151" s="53">
        <v>121.5</v>
      </c>
      <c r="K151" s="53">
        <v>0</v>
      </c>
      <c r="L151" s="53">
        <v>23.11</v>
      </c>
      <c r="M151" s="53">
        <v>85.27</v>
      </c>
      <c r="N151" s="53">
        <v>163.47</v>
      </c>
      <c r="O151" s="53">
        <v>27.79</v>
      </c>
      <c r="P151" s="53">
        <v>10.4</v>
      </c>
      <c r="Q151" s="53">
        <v>19.21</v>
      </c>
      <c r="R151" s="53">
        <v>0.36</v>
      </c>
      <c r="S151" s="53">
        <v>9.81</v>
      </c>
      <c r="T151" s="53">
        <v>0.16</v>
      </c>
      <c r="U151" s="53">
        <v>8.34</v>
      </c>
    </row>
    <row r="152" spans="1:23" s="1" customFormat="1" ht="12.75">
      <c r="A152" s="6">
        <v>102.41</v>
      </c>
      <c r="B152" s="20" t="s">
        <v>88</v>
      </c>
      <c r="C152" s="11">
        <v>200</v>
      </c>
      <c r="D152" s="12">
        <v>6.7</v>
      </c>
      <c r="E152" s="12">
        <v>4.5999999999999996</v>
      </c>
      <c r="F152" s="12">
        <v>16.3</v>
      </c>
      <c r="G152" s="12">
        <v>133.1</v>
      </c>
      <c r="H152" s="12">
        <v>0.14000000000000001</v>
      </c>
      <c r="I152" s="12">
        <v>0.05</v>
      </c>
      <c r="J152" s="12">
        <v>97.19</v>
      </c>
      <c r="K152" s="12">
        <v>0</v>
      </c>
      <c r="L152" s="12">
        <v>4.7699999999999996</v>
      </c>
      <c r="M152" s="12">
        <v>95.82</v>
      </c>
      <c r="N152" s="12">
        <v>382.43</v>
      </c>
      <c r="O152" s="12">
        <v>33.81</v>
      </c>
      <c r="P152" s="12">
        <v>29</v>
      </c>
      <c r="Q152" s="12">
        <v>80.47</v>
      </c>
      <c r="R152" s="12">
        <v>1.48</v>
      </c>
      <c r="S152" s="12">
        <v>15.96</v>
      </c>
      <c r="T152" s="12">
        <v>2.0099999999999998</v>
      </c>
      <c r="U152" s="12">
        <v>28.88</v>
      </c>
    </row>
    <row r="153" spans="1:23" s="1" customFormat="1" ht="25.5">
      <c r="A153" s="54" t="s">
        <v>89</v>
      </c>
      <c r="B153" s="28" t="s">
        <v>90</v>
      </c>
      <c r="C153" s="11">
        <v>90</v>
      </c>
      <c r="D153" s="12">
        <v>19.3</v>
      </c>
      <c r="E153" s="12">
        <v>16.899999999999999</v>
      </c>
      <c r="F153" s="12">
        <v>21.3</v>
      </c>
      <c r="G153" s="12">
        <v>315.10000000000002</v>
      </c>
      <c r="H153" s="12">
        <v>0.14000000000000001</v>
      </c>
      <c r="I153" s="12">
        <v>0.27</v>
      </c>
      <c r="J153" s="12">
        <v>235.9</v>
      </c>
      <c r="K153" s="12">
        <v>1.43</v>
      </c>
      <c r="L153" s="12">
        <v>25.81</v>
      </c>
      <c r="M153" s="12">
        <v>336.32</v>
      </c>
      <c r="N153" s="12">
        <v>426.54</v>
      </c>
      <c r="O153" s="12">
        <v>125.01</v>
      </c>
      <c r="P153" s="12">
        <v>35.97</v>
      </c>
      <c r="Q153" s="12">
        <v>226.81</v>
      </c>
      <c r="R153" s="12">
        <v>3.81</v>
      </c>
      <c r="S153" s="12">
        <v>47.84</v>
      </c>
      <c r="T153" s="12">
        <v>3.82</v>
      </c>
      <c r="U153" s="12">
        <v>71.239999999999995</v>
      </c>
      <c r="V153" s="52"/>
      <c r="W153" s="52"/>
    </row>
    <row r="154" spans="1:23" s="1" customFormat="1" ht="12.75">
      <c r="A154" s="6">
        <v>332.29</v>
      </c>
      <c r="B154" s="28" t="s">
        <v>76</v>
      </c>
      <c r="C154" s="11">
        <v>150</v>
      </c>
      <c r="D154" s="12">
        <v>5.3</v>
      </c>
      <c r="E154" s="12">
        <v>4.9000000000000004</v>
      </c>
      <c r="F154" s="12">
        <v>32.799999999999997</v>
      </c>
      <c r="G154" s="12">
        <v>196.8</v>
      </c>
      <c r="H154" s="12">
        <v>0.06</v>
      </c>
      <c r="I154" s="12">
        <v>0.02</v>
      </c>
      <c r="J154" s="12">
        <v>18.36</v>
      </c>
      <c r="K154" s="12">
        <v>0.09</v>
      </c>
      <c r="L154" s="12">
        <v>0</v>
      </c>
      <c r="M154" s="12">
        <v>149.04</v>
      </c>
      <c r="N154" s="12">
        <v>53.8</v>
      </c>
      <c r="O154" s="12">
        <v>105.83</v>
      </c>
      <c r="P154" s="12">
        <v>7.19</v>
      </c>
      <c r="Q154" s="12">
        <v>40.700000000000003</v>
      </c>
      <c r="R154" s="12">
        <v>0.73</v>
      </c>
      <c r="S154" s="12">
        <v>20.77</v>
      </c>
      <c r="T154" s="12">
        <v>0.06</v>
      </c>
      <c r="U154" s="12">
        <v>11.92</v>
      </c>
    </row>
    <row r="155" spans="1:23" s="1" customFormat="1" ht="12.75">
      <c r="A155" s="6">
        <v>349.1</v>
      </c>
      <c r="B155" s="28" t="s">
        <v>68</v>
      </c>
      <c r="C155" s="11">
        <v>200</v>
      </c>
      <c r="D155" s="12">
        <v>0.4</v>
      </c>
      <c r="E155" s="12">
        <v>0</v>
      </c>
      <c r="F155" s="12">
        <v>21.6</v>
      </c>
      <c r="G155" s="12">
        <v>88.1</v>
      </c>
      <c r="H155" s="12">
        <v>0</v>
      </c>
      <c r="I155" s="12">
        <v>0</v>
      </c>
      <c r="J155" s="12">
        <v>12</v>
      </c>
      <c r="K155" s="12">
        <v>0</v>
      </c>
      <c r="L155" s="12">
        <v>0.12</v>
      </c>
      <c r="M155" s="12">
        <v>0.1</v>
      </c>
      <c r="N155" s="12">
        <v>0.56000000000000005</v>
      </c>
      <c r="O155" s="12">
        <v>39.99</v>
      </c>
      <c r="P155" s="12">
        <v>1.71</v>
      </c>
      <c r="Q155" s="12">
        <v>3.47</v>
      </c>
      <c r="R155" s="12">
        <v>0.08</v>
      </c>
      <c r="S155" s="12">
        <v>0</v>
      </c>
      <c r="T155" s="12">
        <v>0</v>
      </c>
      <c r="U155" s="12">
        <v>0</v>
      </c>
    </row>
    <row r="156" spans="1:23" s="1" customFormat="1" ht="12.75">
      <c r="A156" s="6">
        <v>5</v>
      </c>
      <c r="B156" s="28" t="s">
        <v>40</v>
      </c>
      <c r="C156" s="11">
        <v>50</v>
      </c>
      <c r="D156" s="12">
        <v>3.3</v>
      </c>
      <c r="E156" s="12">
        <v>0.6</v>
      </c>
      <c r="F156" s="12">
        <v>19.8</v>
      </c>
      <c r="G156" s="12">
        <v>97.8</v>
      </c>
      <c r="H156" s="12">
        <v>0.09</v>
      </c>
      <c r="I156" s="12">
        <v>0.04</v>
      </c>
      <c r="J156" s="12">
        <v>0</v>
      </c>
      <c r="K156" s="12">
        <v>0</v>
      </c>
      <c r="L156" s="12">
        <v>0</v>
      </c>
      <c r="M156" s="12">
        <v>203</v>
      </c>
      <c r="N156" s="12">
        <v>117.5</v>
      </c>
      <c r="O156" s="12">
        <v>14.5</v>
      </c>
      <c r="P156" s="12">
        <v>23.5</v>
      </c>
      <c r="Q156" s="12">
        <v>75</v>
      </c>
      <c r="R156" s="12">
        <v>1.95</v>
      </c>
      <c r="S156" s="12">
        <v>2.2000000000000002</v>
      </c>
      <c r="T156" s="12">
        <v>2.75</v>
      </c>
      <c r="U156" s="12">
        <v>12</v>
      </c>
    </row>
    <row r="157" spans="1:23" s="1" customFormat="1" ht="12.75">
      <c r="A157" s="6"/>
      <c r="B157" s="79" t="s">
        <v>41</v>
      </c>
      <c r="C157" s="10">
        <f>SUM(C151,C152,C153,C154,C155,C156)</f>
        <v>750</v>
      </c>
      <c r="D157" s="10">
        <f t="shared" ref="D157:U157" si="26">SUM(D151,D152,D153,D154,D155,D156)</f>
        <v>36</v>
      </c>
      <c r="E157" s="10">
        <f t="shared" si="26"/>
        <v>33.1</v>
      </c>
      <c r="F157" s="10">
        <f t="shared" si="26"/>
        <v>117.6</v>
      </c>
      <c r="G157" s="10">
        <f t="shared" si="26"/>
        <v>912.4</v>
      </c>
      <c r="H157" s="10">
        <f t="shared" si="26"/>
        <v>0.45</v>
      </c>
      <c r="I157" s="10">
        <f t="shared" si="26"/>
        <v>0.4</v>
      </c>
      <c r="J157" s="10">
        <f t="shared" si="26"/>
        <v>484.95</v>
      </c>
      <c r="K157" s="10">
        <f t="shared" si="26"/>
        <v>1.52</v>
      </c>
      <c r="L157" s="10">
        <f t="shared" si="26"/>
        <v>53.81</v>
      </c>
      <c r="M157" s="10">
        <f t="shared" si="26"/>
        <v>869.55</v>
      </c>
      <c r="N157" s="10">
        <f t="shared" si="26"/>
        <v>1144.3</v>
      </c>
      <c r="O157" s="10">
        <f t="shared" si="26"/>
        <v>346.93</v>
      </c>
      <c r="P157" s="10">
        <f t="shared" si="26"/>
        <v>107.77</v>
      </c>
      <c r="Q157" s="10">
        <f t="shared" si="26"/>
        <v>445.66</v>
      </c>
      <c r="R157" s="10">
        <f t="shared" si="26"/>
        <v>8.41</v>
      </c>
      <c r="S157" s="10">
        <f t="shared" si="26"/>
        <v>96.58</v>
      </c>
      <c r="T157" s="10">
        <f t="shared" si="26"/>
        <v>8.8000000000000007</v>
      </c>
      <c r="U157" s="10">
        <f t="shared" si="26"/>
        <v>132.38</v>
      </c>
    </row>
    <row r="158" spans="1:23" s="1" customFormat="1" ht="12.75">
      <c r="A158" s="6"/>
      <c r="B158" s="79" t="s">
        <v>42</v>
      </c>
      <c r="C158" s="11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1:23" s="1" customFormat="1" ht="24">
      <c r="A159" s="12">
        <v>456.31</v>
      </c>
      <c r="B159" s="20" t="s">
        <v>91</v>
      </c>
      <c r="C159" s="29">
        <v>100</v>
      </c>
      <c r="D159" s="55">
        <v>11.6</v>
      </c>
      <c r="E159" s="55">
        <v>7.9</v>
      </c>
      <c r="F159" s="55">
        <v>41.9</v>
      </c>
      <c r="G159" s="55">
        <v>284.89999999999998</v>
      </c>
      <c r="H159" s="55">
        <v>0.13</v>
      </c>
      <c r="I159" s="55">
        <v>0.09</v>
      </c>
      <c r="J159" s="55">
        <v>19.190000000000001</v>
      </c>
      <c r="K159" s="55">
        <v>0.04</v>
      </c>
      <c r="L159" s="55">
        <v>9.8699999999999992</v>
      </c>
      <c r="M159" s="55">
        <v>104.11</v>
      </c>
      <c r="N159" s="55">
        <v>240.1</v>
      </c>
      <c r="O159" s="55">
        <v>32.47</v>
      </c>
      <c r="P159" s="55">
        <v>20.23</v>
      </c>
      <c r="Q159" s="55">
        <v>118.91</v>
      </c>
      <c r="R159" s="55">
        <v>1.62</v>
      </c>
      <c r="S159" s="55">
        <v>12.36</v>
      </c>
      <c r="T159" s="55">
        <v>4.1100000000000003</v>
      </c>
      <c r="U159" s="55">
        <v>34.43</v>
      </c>
    </row>
    <row r="160" spans="1:23" s="1" customFormat="1" ht="12.75">
      <c r="A160" s="6">
        <v>409.16</v>
      </c>
      <c r="B160" s="28" t="s">
        <v>39</v>
      </c>
      <c r="C160" s="11">
        <v>200</v>
      </c>
      <c r="D160" s="12">
        <v>0.2</v>
      </c>
      <c r="E160" s="12">
        <v>0.2</v>
      </c>
      <c r="F160" s="12">
        <v>6.7</v>
      </c>
      <c r="G160" s="12">
        <v>29.1</v>
      </c>
      <c r="H160" s="12">
        <v>0.01</v>
      </c>
      <c r="I160" s="12">
        <v>0.01</v>
      </c>
      <c r="J160" s="12">
        <v>1.35</v>
      </c>
      <c r="K160" s="12">
        <v>0</v>
      </c>
      <c r="L160" s="12">
        <v>1.8</v>
      </c>
      <c r="M160" s="12">
        <v>8.91</v>
      </c>
      <c r="N160" s="12">
        <v>103.91</v>
      </c>
      <c r="O160" s="12">
        <v>6.39</v>
      </c>
      <c r="P160" s="12">
        <v>3.52</v>
      </c>
      <c r="Q160" s="12">
        <v>4.3099999999999996</v>
      </c>
      <c r="R160" s="12">
        <v>0.87</v>
      </c>
      <c r="S160" s="12">
        <v>0.9</v>
      </c>
      <c r="T160" s="12">
        <v>0.12</v>
      </c>
      <c r="U160" s="12">
        <v>3.6</v>
      </c>
    </row>
    <row r="161" spans="1:21" s="6" customFormat="1" ht="12.75">
      <c r="B161" s="79" t="s">
        <v>45</v>
      </c>
      <c r="C161" s="14">
        <f>SUM(C159:C160)</f>
        <v>300</v>
      </c>
      <c r="D161" s="14">
        <f t="shared" ref="D161:U161" si="27">SUM(D159:D160)</f>
        <v>11.8</v>
      </c>
      <c r="E161" s="14">
        <f t="shared" si="27"/>
        <v>8.1</v>
      </c>
      <c r="F161" s="14">
        <f t="shared" si="27"/>
        <v>48.6</v>
      </c>
      <c r="G161" s="14">
        <f t="shared" si="27"/>
        <v>314</v>
      </c>
      <c r="H161" s="14">
        <f t="shared" si="27"/>
        <v>0.14000000000000001</v>
      </c>
      <c r="I161" s="14">
        <f t="shared" si="27"/>
        <v>0.1</v>
      </c>
      <c r="J161" s="14">
        <f t="shared" si="27"/>
        <v>20.54</v>
      </c>
      <c r="K161" s="14">
        <f t="shared" si="27"/>
        <v>0.04</v>
      </c>
      <c r="L161" s="14">
        <f t="shared" si="27"/>
        <v>11.67</v>
      </c>
      <c r="M161" s="14">
        <f t="shared" si="27"/>
        <v>113.02</v>
      </c>
      <c r="N161" s="14">
        <f t="shared" si="27"/>
        <v>344.01</v>
      </c>
      <c r="O161" s="14">
        <f t="shared" si="27"/>
        <v>38.86</v>
      </c>
      <c r="P161" s="14">
        <f t="shared" si="27"/>
        <v>23.75</v>
      </c>
      <c r="Q161" s="14">
        <f t="shared" si="27"/>
        <v>123.22</v>
      </c>
      <c r="R161" s="14">
        <f t="shared" si="27"/>
        <v>2.4900000000000002</v>
      </c>
      <c r="S161" s="14">
        <f t="shared" si="27"/>
        <v>13.26</v>
      </c>
      <c r="T161" s="14">
        <f t="shared" si="27"/>
        <v>4.2300000000000004</v>
      </c>
      <c r="U161" s="14">
        <f t="shared" si="27"/>
        <v>38.03</v>
      </c>
    </row>
    <row r="162" spans="1:21" s="1" customFormat="1" ht="12.75">
      <c r="A162" s="6"/>
      <c r="B162" s="79" t="s">
        <v>46</v>
      </c>
      <c r="C162" s="10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</row>
    <row r="163" spans="1:21" s="6" customFormat="1" ht="12.75">
      <c r="A163" s="6">
        <v>291.7</v>
      </c>
      <c r="B163" s="36" t="s">
        <v>56</v>
      </c>
      <c r="C163" s="11">
        <v>200</v>
      </c>
      <c r="D163" s="31">
        <v>12.8</v>
      </c>
      <c r="E163" s="31">
        <v>15.68</v>
      </c>
      <c r="F163" s="31">
        <v>37.36</v>
      </c>
      <c r="G163" s="31">
        <v>341.76</v>
      </c>
      <c r="H163" s="31">
        <v>7.1999999999999995E-2</v>
      </c>
      <c r="I163" s="31">
        <v>9.6000000000000002E-2</v>
      </c>
      <c r="J163" s="31">
        <v>200.32</v>
      </c>
      <c r="K163" s="31">
        <v>5.6000000000000001E-2</v>
      </c>
      <c r="L163" s="31">
        <v>1.552</v>
      </c>
      <c r="M163" s="31">
        <v>271.04000000000002</v>
      </c>
      <c r="N163" s="31">
        <v>189.232</v>
      </c>
      <c r="O163" s="31">
        <v>22.143999999999998</v>
      </c>
      <c r="P163" s="31">
        <v>38.448</v>
      </c>
      <c r="Q163" s="31">
        <v>159.88</v>
      </c>
      <c r="R163" s="31">
        <v>1.44</v>
      </c>
      <c r="S163" s="31">
        <v>35.92</v>
      </c>
      <c r="T163" s="31">
        <v>7.04</v>
      </c>
      <c r="U163" s="31">
        <v>105.65600000000001</v>
      </c>
    </row>
    <row r="164" spans="1:21" s="1" customFormat="1" ht="24">
      <c r="A164" s="18">
        <v>158.02000000000001</v>
      </c>
      <c r="B164" s="20" t="s">
        <v>71</v>
      </c>
      <c r="C164" s="21">
        <v>50</v>
      </c>
      <c r="D164" s="28">
        <v>7</v>
      </c>
      <c r="E164" s="28">
        <v>4</v>
      </c>
      <c r="F164" s="28">
        <v>53</v>
      </c>
      <c r="G164" s="28">
        <v>279</v>
      </c>
      <c r="H164" s="28">
        <v>0.06</v>
      </c>
      <c r="I164" s="28">
        <v>7.0000000000000007E-2</v>
      </c>
      <c r="J164" s="28">
        <v>16.28</v>
      </c>
      <c r="K164" s="28">
        <v>0.05</v>
      </c>
      <c r="L164" s="28">
        <v>0</v>
      </c>
      <c r="M164" s="28">
        <v>120</v>
      </c>
      <c r="N164" s="28">
        <v>108</v>
      </c>
      <c r="O164" s="28">
        <v>16</v>
      </c>
      <c r="P164" s="28">
        <v>12</v>
      </c>
      <c r="Q164" s="28">
        <v>68</v>
      </c>
      <c r="R164" s="28">
        <v>1</v>
      </c>
      <c r="S164" s="28">
        <v>1</v>
      </c>
      <c r="T164" s="28">
        <v>24</v>
      </c>
      <c r="U164" s="28">
        <v>2</v>
      </c>
    </row>
    <row r="165" spans="1:21" s="1" customFormat="1" ht="12.75">
      <c r="A165" s="56">
        <v>430</v>
      </c>
      <c r="B165" s="28" t="s">
        <v>44</v>
      </c>
      <c r="C165" s="11">
        <v>200</v>
      </c>
      <c r="D165" s="12">
        <v>0.4</v>
      </c>
      <c r="E165" s="12">
        <v>0.1</v>
      </c>
      <c r="F165" s="12">
        <v>5.2</v>
      </c>
      <c r="G165" s="12">
        <v>23.3</v>
      </c>
      <c r="H165" s="12">
        <v>0</v>
      </c>
      <c r="I165" s="12">
        <v>0.02</v>
      </c>
      <c r="J165" s="12">
        <v>1.03</v>
      </c>
      <c r="K165" s="12">
        <v>0</v>
      </c>
      <c r="L165" s="12">
        <v>1.49</v>
      </c>
      <c r="M165" s="12">
        <v>1.75</v>
      </c>
      <c r="N165" s="12">
        <v>51.35</v>
      </c>
      <c r="O165" s="12">
        <v>81.34</v>
      </c>
      <c r="P165" s="12">
        <v>8.9499999999999993</v>
      </c>
      <c r="Q165" s="12">
        <v>16.62</v>
      </c>
      <c r="R165" s="12">
        <v>1.66</v>
      </c>
      <c r="S165" s="12">
        <v>0</v>
      </c>
      <c r="T165" s="12">
        <v>0.01</v>
      </c>
      <c r="U165" s="12">
        <v>0</v>
      </c>
    </row>
    <row r="166" spans="1:21" s="1" customFormat="1" ht="12.75">
      <c r="A166" s="18">
        <v>5</v>
      </c>
      <c r="B166" s="28" t="s">
        <v>40</v>
      </c>
      <c r="C166" s="11">
        <v>50</v>
      </c>
      <c r="D166" s="12">
        <v>3.3</v>
      </c>
      <c r="E166" s="12">
        <v>0.6</v>
      </c>
      <c r="F166" s="12">
        <v>19.8</v>
      </c>
      <c r="G166" s="12">
        <v>97.8</v>
      </c>
      <c r="H166" s="12">
        <v>0.09</v>
      </c>
      <c r="I166" s="12">
        <v>0.04</v>
      </c>
      <c r="J166" s="12">
        <v>0</v>
      </c>
      <c r="K166" s="12">
        <v>0</v>
      </c>
      <c r="L166" s="12">
        <v>0</v>
      </c>
      <c r="M166" s="12">
        <v>203</v>
      </c>
      <c r="N166" s="12">
        <v>117.5</v>
      </c>
      <c r="O166" s="12">
        <v>14.5</v>
      </c>
      <c r="P166" s="12">
        <v>23.5</v>
      </c>
      <c r="Q166" s="12">
        <v>75</v>
      </c>
      <c r="R166" s="12">
        <v>1.95</v>
      </c>
      <c r="S166" s="12">
        <v>2.2000000000000002</v>
      </c>
      <c r="T166" s="12">
        <v>2.75</v>
      </c>
      <c r="U166" s="12">
        <v>12</v>
      </c>
    </row>
    <row r="167" spans="1:21" s="1" customFormat="1" ht="12.75">
      <c r="A167" s="18"/>
      <c r="B167" s="79" t="s">
        <v>49</v>
      </c>
      <c r="C167" s="10">
        <v>500</v>
      </c>
      <c r="D167" s="33">
        <f>SUM(D163:D166)</f>
        <v>23.5</v>
      </c>
      <c r="E167" s="33">
        <f t="shared" ref="E167:U167" si="28">SUM(E163:E166)</f>
        <v>20.38</v>
      </c>
      <c r="F167" s="33">
        <f t="shared" si="28"/>
        <v>115.36</v>
      </c>
      <c r="G167" s="33">
        <f t="shared" si="28"/>
        <v>741.86</v>
      </c>
      <c r="H167" s="33">
        <f t="shared" si="28"/>
        <v>0.222</v>
      </c>
      <c r="I167" s="33">
        <f t="shared" si="28"/>
        <v>0.22600000000000001</v>
      </c>
      <c r="J167" s="33">
        <f t="shared" si="28"/>
        <v>217.63</v>
      </c>
      <c r="K167" s="33">
        <f t="shared" si="28"/>
        <v>0.106</v>
      </c>
      <c r="L167" s="33">
        <f t="shared" si="28"/>
        <v>3.0419999999999998</v>
      </c>
      <c r="M167" s="33">
        <f t="shared" si="28"/>
        <v>595.79</v>
      </c>
      <c r="N167" s="33">
        <f t="shared" si="28"/>
        <v>466.08199999999999</v>
      </c>
      <c r="O167" s="33">
        <f t="shared" si="28"/>
        <v>133.98400000000001</v>
      </c>
      <c r="P167" s="33">
        <f t="shared" si="28"/>
        <v>82.897999999999996</v>
      </c>
      <c r="Q167" s="33">
        <f t="shared" si="28"/>
        <v>319.5</v>
      </c>
      <c r="R167" s="33">
        <f t="shared" si="28"/>
        <v>6.05</v>
      </c>
      <c r="S167" s="33">
        <f t="shared" si="28"/>
        <v>39.119999999999997</v>
      </c>
      <c r="T167" s="33">
        <f t="shared" si="28"/>
        <v>33.799999999999997</v>
      </c>
      <c r="U167" s="33">
        <f t="shared" si="28"/>
        <v>119.65600000000001</v>
      </c>
    </row>
    <row r="168" spans="1:21" s="1" customFormat="1" ht="12.75">
      <c r="A168" s="6"/>
      <c r="B168" s="80" t="s">
        <v>50</v>
      </c>
      <c r="C168" s="25">
        <f t="shared" ref="C168:U168" si="29">SUM(C149,C157,C161,C167)</f>
        <v>2050</v>
      </c>
      <c r="D168" s="38">
        <f t="shared" si="29"/>
        <v>98.8</v>
      </c>
      <c r="E168" s="38">
        <f t="shared" si="29"/>
        <v>75.88</v>
      </c>
      <c r="F168" s="38">
        <f t="shared" si="29"/>
        <v>340.26</v>
      </c>
      <c r="G168" s="38">
        <f t="shared" si="29"/>
        <v>2441.7600000000002</v>
      </c>
      <c r="H168" s="38">
        <f t="shared" si="29"/>
        <v>0.95199999999999996</v>
      </c>
      <c r="I168" s="38">
        <f t="shared" si="29"/>
        <v>1.0660000000000001</v>
      </c>
      <c r="J168" s="38">
        <f t="shared" si="29"/>
        <v>2155.52</v>
      </c>
      <c r="K168" s="38">
        <f t="shared" si="29"/>
        <v>1.776</v>
      </c>
      <c r="L168" s="38">
        <f t="shared" si="29"/>
        <v>85.742000000000004</v>
      </c>
      <c r="M168" s="38">
        <f t="shared" si="29"/>
        <v>1794.9</v>
      </c>
      <c r="N168" s="38">
        <f t="shared" si="29"/>
        <v>2423.5120000000002</v>
      </c>
      <c r="O168" s="38">
        <f t="shared" si="29"/>
        <v>811.31399999999996</v>
      </c>
      <c r="P168" s="38">
        <f t="shared" si="29"/>
        <v>284.49799999999999</v>
      </c>
      <c r="Q168" s="38">
        <f t="shared" si="29"/>
        <v>1199.19</v>
      </c>
      <c r="R168" s="38">
        <f t="shared" si="29"/>
        <v>21.04</v>
      </c>
      <c r="S168" s="38">
        <f t="shared" si="29"/>
        <v>165.24</v>
      </c>
      <c r="T168" s="38">
        <f t="shared" si="29"/>
        <v>79.72</v>
      </c>
      <c r="U168" s="38">
        <f t="shared" si="29"/>
        <v>378.54599999999999</v>
      </c>
    </row>
    <row r="169" spans="1:21" s="1" customFormat="1">
      <c r="A169" s="7"/>
      <c r="B169" s="81"/>
      <c r="C169" s="27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s="1" customFormat="1" ht="12.75">
      <c r="A170" s="6"/>
      <c r="B170" s="78" t="s">
        <v>92</v>
      </c>
      <c r="C170" s="11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1:21" s="1" customFormat="1" ht="12.75">
      <c r="A171" s="6"/>
      <c r="B171" s="79" t="s">
        <v>30</v>
      </c>
      <c r="C171" s="11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1:21" s="1" customFormat="1" ht="15" customHeight="1">
      <c r="A172" s="6">
        <v>50.41</v>
      </c>
      <c r="B172" s="20" t="s">
        <v>73</v>
      </c>
      <c r="C172" s="11">
        <v>80</v>
      </c>
      <c r="D172" s="12">
        <v>7.7</v>
      </c>
      <c r="E172" s="12">
        <v>5.8</v>
      </c>
      <c r="F172" s="12">
        <v>32.6</v>
      </c>
      <c r="G172" s="12">
        <v>213</v>
      </c>
      <c r="H172" s="12">
        <v>7.0000000000000007E-2</v>
      </c>
      <c r="I172" s="12">
        <v>0.06</v>
      </c>
      <c r="J172" s="12">
        <v>28.08</v>
      </c>
      <c r="K172" s="12">
        <v>0.18</v>
      </c>
      <c r="L172" s="12">
        <v>0.02</v>
      </c>
      <c r="M172" s="12">
        <v>79.58</v>
      </c>
      <c r="N172" s="12">
        <v>69.8</v>
      </c>
      <c r="O172" s="12">
        <v>74.290000000000006</v>
      </c>
      <c r="P172" s="12">
        <v>10.75</v>
      </c>
      <c r="Q172" s="12">
        <v>86.66</v>
      </c>
      <c r="R172" s="12">
        <v>0.75</v>
      </c>
      <c r="S172" s="12">
        <v>1.78</v>
      </c>
      <c r="T172" s="12">
        <v>5.03</v>
      </c>
      <c r="U172" s="12">
        <v>13.87</v>
      </c>
    </row>
    <row r="173" spans="1:21" s="1" customFormat="1" ht="12.75">
      <c r="A173" s="6">
        <v>181.14</v>
      </c>
      <c r="B173" s="28" t="s">
        <v>93</v>
      </c>
      <c r="C173" s="11">
        <v>200</v>
      </c>
      <c r="D173" s="12">
        <v>8.3000000000000007</v>
      </c>
      <c r="E173" s="12">
        <v>8.1</v>
      </c>
      <c r="F173" s="12">
        <v>36.4</v>
      </c>
      <c r="G173" s="12">
        <v>251.9</v>
      </c>
      <c r="H173" s="12">
        <v>0.09</v>
      </c>
      <c r="I173" s="12">
        <v>0.21</v>
      </c>
      <c r="J173" s="12">
        <v>39.119999999999997</v>
      </c>
      <c r="K173" s="12">
        <v>0.09</v>
      </c>
      <c r="L173" s="12">
        <v>0.83</v>
      </c>
      <c r="M173" s="12">
        <v>180.2</v>
      </c>
      <c r="N173" s="12">
        <v>238.84</v>
      </c>
      <c r="O173" s="12">
        <v>178.77</v>
      </c>
      <c r="P173" s="12">
        <v>25.83</v>
      </c>
      <c r="Q173" s="12">
        <v>156.86000000000001</v>
      </c>
      <c r="R173" s="12">
        <v>0.52</v>
      </c>
      <c r="S173" s="12">
        <v>30.4</v>
      </c>
      <c r="T173" s="12">
        <v>2.87</v>
      </c>
      <c r="U173" s="12">
        <v>40.19</v>
      </c>
    </row>
    <row r="174" spans="1:21" s="1" customFormat="1" ht="12.75">
      <c r="A174" s="6">
        <v>303.33</v>
      </c>
      <c r="B174" s="28" t="s">
        <v>54</v>
      </c>
      <c r="C174" s="11">
        <v>200</v>
      </c>
      <c r="D174" s="12">
        <v>3.9</v>
      </c>
      <c r="E174" s="12">
        <v>2.9</v>
      </c>
      <c r="F174" s="12">
        <v>11.2</v>
      </c>
      <c r="G174" s="12">
        <v>86</v>
      </c>
      <c r="H174" s="12">
        <v>0.03</v>
      </c>
      <c r="I174" s="12">
        <v>0.13</v>
      </c>
      <c r="J174" s="12">
        <v>13.29</v>
      </c>
      <c r="K174" s="12">
        <v>0</v>
      </c>
      <c r="L174" s="12">
        <v>0.52</v>
      </c>
      <c r="M174" s="12">
        <v>38.549999999999997</v>
      </c>
      <c r="N174" s="12">
        <v>183.98</v>
      </c>
      <c r="O174" s="12">
        <v>148.32</v>
      </c>
      <c r="P174" s="12">
        <v>30.67</v>
      </c>
      <c r="Q174" s="12">
        <v>106.79</v>
      </c>
      <c r="R174" s="12">
        <v>1.06</v>
      </c>
      <c r="S174" s="12">
        <v>9</v>
      </c>
      <c r="T174" s="12">
        <v>1.76</v>
      </c>
      <c r="U174" s="12">
        <v>20</v>
      </c>
    </row>
    <row r="175" spans="1:21" s="1" customFormat="1" ht="12.75">
      <c r="A175" s="6">
        <v>0.34</v>
      </c>
      <c r="B175" s="28" t="s">
        <v>33</v>
      </c>
      <c r="C175" s="11">
        <v>20</v>
      </c>
      <c r="D175" s="12">
        <v>1.5</v>
      </c>
      <c r="E175" s="12">
        <v>0.2</v>
      </c>
      <c r="F175" s="12">
        <v>9.8000000000000007</v>
      </c>
      <c r="G175" s="12">
        <v>46.9</v>
      </c>
      <c r="H175" s="12">
        <v>0.02</v>
      </c>
      <c r="I175" s="12">
        <v>0.01</v>
      </c>
      <c r="J175" s="12">
        <v>0</v>
      </c>
      <c r="K175" s="12">
        <v>0</v>
      </c>
      <c r="L175" s="12">
        <v>0</v>
      </c>
      <c r="M175" s="12">
        <v>99.8</v>
      </c>
      <c r="N175" s="12">
        <v>18.600000000000001</v>
      </c>
      <c r="O175" s="12">
        <v>4</v>
      </c>
      <c r="P175" s="12">
        <v>2.8</v>
      </c>
      <c r="Q175" s="12">
        <v>13</v>
      </c>
      <c r="R175" s="12">
        <v>0.22</v>
      </c>
      <c r="S175" s="12">
        <v>0.64</v>
      </c>
      <c r="T175" s="12">
        <v>1.2</v>
      </c>
      <c r="U175" s="12">
        <v>2.9</v>
      </c>
    </row>
    <row r="176" spans="1:21" s="1" customFormat="1" ht="12.75">
      <c r="A176" s="6"/>
      <c r="B176" s="79" t="s">
        <v>34</v>
      </c>
      <c r="C176" s="14">
        <f>SUM(C172:C175)</f>
        <v>500</v>
      </c>
      <c r="D176" s="14">
        <f t="shared" ref="D176:U176" si="30">SUM(D172:D175)</f>
        <v>21.4</v>
      </c>
      <c r="E176" s="14">
        <f t="shared" si="30"/>
        <v>17</v>
      </c>
      <c r="F176" s="14">
        <f t="shared" si="30"/>
        <v>90</v>
      </c>
      <c r="G176" s="14">
        <f t="shared" si="30"/>
        <v>597.79999999999995</v>
      </c>
      <c r="H176" s="14">
        <f t="shared" si="30"/>
        <v>0.21</v>
      </c>
      <c r="I176" s="14">
        <f t="shared" si="30"/>
        <v>0.41</v>
      </c>
      <c r="J176" s="14">
        <f t="shared" si="30"/>
        <v>80.489999999999995</v>
      </c>
      <c r="K176" s="14">
        <f t="shared" si="30"/>
        <v>0.27</v>
      </c>
      <c r="L176" s="14">
        <f t="shared" si="30"/>
        <v>1.37</v>
      </c>
      <c r="M176" s="14">
        <f t="shared" si="30"/>
        <v>398.13</v>
      </c>
      <c r="N176" s="14">
        <f t="shared" si="30"/>
        <v>511.22</v>
      </c>
      <c r="O176" s="14">
        <f t="shared" si="30"/>
        <v>405.38</v>
      </c>
      <c r="P176" s="14">
        <f t="shared" si="30"/>
        <v>70.05</v>
      </c>
      <c r="Q176" s="14">
        <f t="shared" si="30"/>
        <v>363.31</v>
      </c>
      <c r="R176" s="14">
        <f t="shared" si="30"/>
        <v>2.5499999999999998</v>
      </c>
      <c r="S176" s="14">
        <f t="shared" si="30"/>
        <v>41.82</v>
      </c>
      <c r="T176" s="14">
        <f t="shared" si="30"/>
        <v>10.86</v>
      </c>
      <c r="U176" s="14">
        <f t="shared" si="30"/>
        <v>76.959999999999994</v>
      </c>
    </row>
    <row r="177" spans="1:25" s="1" customFormat="1" ht="12.75">
      <c r="A177" s="6"/>
      <c r="B177" s="79" t="s">
        <v>35</v>
      </c>
      <c r="C177" s="11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</row>
    <row r="178" spans="1:25" s="1" customFormat="1" ht="24">
      <c r="A178" s="57">
        <v>10</v>
      </c>
      <c r="B178" s="20" t="s">
        <v>122</v>
      </c>
      <c r="C178" s="28">
        <v>60</v>
      </c>
      <c r="D178" s="29">
        <v>0.8</v>
      </c>
      <c r="E178" s="29">
        <v>3.1</v>
      </c>
      <c r="F178" s="29">
        <v>2.2000000000000002</v>
      </c>
      <c r="G178" s="29">
        <v>39.700000000000003</v>
      </c>
      <c r="H178" s="29">
        <v>0.02</v>
      </c>
      <c r="I178" s="29">
        <v>0.02</v>
      </c>
      <c r="J178" s="29">
        <v>22.36</v>
      </c>
      <c r="K178" s="29">
        <v>0</v>
      </c>
      <c r="L178" s="29">
        <v>18.100000000000001</v>
      </c>
      <c r="M178" s="29">
        <v>5.6</v>
      </c>
      <c r="N178" s="29">
        <v>145.33000000000001</v>
      </c>
      <c r="O178" s="29">
        <v>21.25</v>
      </c>
      <c r="P178" s="29">
        <v>9.26</v>
      </c>
      <c r="Q178" s="29">
        <v>18.78</v>
      </c>
      <c r="R178" s="29">
        <v>0.38</v>
      </c>
      <c r="S178" s="29">
        <v>1.58</v>
      </c>
      <c r="T178" s="29">
        <v>0.19</v>
      </c>
      <c r="U178" s="22">
        <v>8.9499999999999993</v>
      </c>
    </row>
    <row r="179" spans="1:25" s="1" customFormat="1" ht="12.75">
      <c r="A179" s="6">
        <v>392.44</v>
      </c>
      <c r="B179" s="58" t="s">
        <v>94</v>
      </c>
      <c r="C179" s="40">
        <v>200</v>
      </c>
      <c r="D179" s="41">
        <v>17</v>
      </c>
      <c r="E179" s="41">
        <v>15.2</v>
      </c>
      <c r="F179" s="41">
        <v>28.3</v>
      </c>
      <c r="G179" s="41">
        <v>317.60000000000002</v>
      </c>
      <c r="H179" s="41">
        <v>0.17</v>
      </c>
      <c r="I179" s="41">
        <v>0.16</v>
      </c>
      <c r="J179" s="41">
        <v>54.37</v>
      </c>
      <c r="K179" s="41">
        <v>0.87</v>
      </c>
      <c r="L179" s="41">
        <v>2.75</v>
      </c>
      <c r="M179" s="41">
        <v>199.1</v>
      </c>
      <c r="N179" s="41">
        <v>257.98</v>
      </c>
      <c r="O179" s="41">
        <v>66.42</v>
      </c>
      <c r="P179" s="41">
        <v>22.69</v>
      </c>
      <c r="Q179" s="41">
        <v>159.13999999999999</v>
      </c>
      <c r="R179" s="41">
        <v>2.48</v>
      </c>
      <c r="S179" s="41">
        <v>32.51</v>
      </c>
      <c r="T179" s="41">
        <v>4.47</v>
      </c>
      <c r="U179" s="41">
        <v>54.18</v>
      </c>
      <c r="V179" s="50"/>
      <c r="W179" s="50"/>
      <c r="X179" s="50"/>
      <c r="Y179" s="46"/>
    </row>
    <row r="180" spans="1:25" s="1" customFormat="1" ht="12.75">
      <c r="A180" s="6">
        <v>268.86</v>
      </c>
      <c r="B180" s="20" t="s">
        <v>131</v>
      </c>
      <c r="C180" s="11">
        <v>90</v>
      </c>
      <c r="D180" s="12">
        <v>14.9</v>
      </c>
      <c r="E180" s="12">
        <v>16</v>
      </c>
      <c r="F180" s="12">
        <v>4.7</v>
      </c>
      <c r="G180" s="12">
        <v>222.2</v>
      </c>
      <c r="H180" s="12">
        <v>0.05</v>
      </c>
      <c r="I180" s="12">
        <v>0.11</v>
      </c>
      <c r="J180" s="12">
        <v>117.75</v>
      </c>
      <c r="K180" s="12">
        <v>0.06</v>
      </c>
      <c r="L180" s="12">
        <v>1.39</v>
      </c>
      <c r="M180" s="12">
        <v>42.31</v>
      </c>
      <c r="N180" s="12">
        <v>293.93</v>
      </c>
      <c r="O180" s="12">
        <v>13.96</v>
      </c>
      <c r="P180" s="12">
        <v>22.93</v>
      </c>
      <c r="Q180" s="12">
        <v>148.80000000000001</v>
      </c>
      <c r="R180" s="12">
        <v>2.19</v>
      </c>
      <c r="S180" s="12">
        <v>6.52</v>
      </c>
      <c r="T180" s="12">
        <v>0.35</v>
      </c>
      <c r="U180" s="12">
        <v>58.91</v>
      </c>
    </row>
    <row r="181" spans="1:25" s="1" customFormat="1" ht="12.75">
      <c r="A181" s="6">
        <v>74.239999999999995</v>
      </c>
      <c r="B181" s="20" t="s">
        <v>38</v>
      </c>
      <c r="C181" s="11">
        <v>150</v>
      </c>
      <c r="D181" s="12">
        <v>7.8</v>
      </c>
      <c r="E181" s="12">
        <v>7</v>
      </c>
      <c r="F181" s="12">
        <v>33.9</v>
      </c>
      <c r="G181" s="12">
        <v>229.4</v>
      </c>
      <c r="H181" s="12">
        <v>0.2</v>
      </c>
      <c r="I181" s="12">
        <v>0.11</v>
      </c>
      <c r="J181" s="12">
        <v>22.38</v>
      </c>
      <c r="K181" s="12">
        <v>0.1</v>
      </c>
      <c r="L181" s="12">
        <v>0</v>
      </c>
      <c r="M181" s="12">
        <v>30.83</v>
      </c>
      <c r="N181" s="12">
        <v>207.01</v>
      </c>
      <c r="O181" s="12">
        <v>13.56</v>
      </c>
      <c r="P181" s="12">
        <v>113.18</v>
      </c>
      <c r="Q181" s="12">
        <v>170.61</v>
      </c>
      <c r="R181" s="12">
        <v>3.81</v>
      </c>
      <c r="S181" s="12">
        <v>2.15</v>
      </c>
      <c r="T181" s="12">
        <v>3.33</v>
      </c>
      <c r="U181" s="12">
        <v>15.17</v>
      </c>
    </row>
    <row r="182" spans="1:25" s="1" customFormat="1" ht="12.75">
      <c r="A182" s="6">
        <v>430</v>
      </c>
      <c r="B182" s="28" t="s">
        <v>44</v>
      </c>
      <c r="C182" s="11">
        <v>200</v>
      </c>
      <c r="D182" s="12">
        <v>0.4</v>
      </c>
      <c r="E182" s="12">
        <v>0.1</v>
      </c>
      <c r="F182" s="12">
        <v>5.2</v>
      </c>
      <c r="G182" s="12">
        <v>23.3</v>
      </c>
      <c r="H182" s="12">
        <v>0</v>
      </c>
      <c r="I182" s="12">
        <v>0.02</v>
      </c>
      <c r="J182" s="12">
        <v>1.03</v>
      </c>
      <c r="K182" s="12">
        <v>0</v>
      </c>
      <c r="L182" s="12">
        <v>1.49</v>
      </c>
      <c r="M182" s="12">
        <v>1.75</v>
      </c>
      <c r="N182" s="12">
        <v>51.35</v>
      </c>
      <c r="O182" s="12">
        <v>81.34</v>
      </c>
      <c r="P182" s="12">
        <v>8.9499999999999993</v>
      </c>
      <c r="Q182" s="12">
        <v>16.62</v>
      </c>
      <c r="R182" s="12">
        <v>1.66</v>
      </c>
      <c r="S182" s="12">
        <v>0</v>
      </c>
      <c r="T182" s="12">
        <v>0.01</v>
      </c>
      <c r="U182" s="12">
        <v>0</v>
      </c>
    </row>
    <row r="183" spans="1:25" s="1" customFormat="1" ht="12.75">
      <c r="A183" s="6">
        <v>5</v>
      </c>
      <c r="B183" s="28" t="s">
        <v>40</v>
      </c>
      <c r="C183" s="11">
        <v>50</v>
      </c>
      <c r="D183" s="12">
        <v>3.3</v>
      </c>
      <c r="E183" s="12">
        <v>0.6</v>
      </c>
      <c r="F183" s="12">
        <v>19.8</v>
      </c>
      <c r="G183" s="12">
        <v>97.8</v>
      </c>
      <c r="H183" s="12">
        <v>0.09</v>
      </c>
      <c r="I183" s="12">
        <v>0.04</v>
      </c>
      <c r="J183" s="12">
        <v>0</v>
      </c>
      <c r="K183" s="12">
        <v>0</v>
      </c>
      <c r="L183" s="12">
        <v>0</v>
      </c>
      <c r="M183" s="12">
        <v>203</v>
      </c>
      <c r="N183" s="12">
        <v>117.5</v>
      </c>
      <c r="O183" s="12">
        <v>14.5</v>
      </c>
      <c r="P183" s="12">
        <v>23.5</v>
      </c>
      <c r="Q183" s="12">
        <v>75</v>
      </c>
      <c r="R183" s="12">
        <v>1.95</v>
      </c>
      <c r="S183" s="12">
        <v>2.2000000000000002</v>
      </c>
      <c r="T183" s="12">
        <v>2.75</v>
      </c>
      <c r="U183" s="12">
        <v>12</v>
      </c>
    </row>
    <row r="184" spans="1:25" s="1" customFormat="1" ht="12.75">
      <c r="A184" s="6"/>
      <c r="B184" s="79" t="s">
        <v>41</v>
      </c>
      <c r="C184" s="10">
        <f>SUM(C178,C179,C180,C181,C182,C183)</f>
        <v>750</v>
      </c>
      <c r="D184" s="10">
        <f t="shared" ref="D184:U184" si="31">SUM(D178,D179,D180,D181,D182,D183)</f>
        <v>44.2</v>
      </c>
      <c r="E184" s="10">
        <f t="shared" si="31"/>
        <v>42</v>
      </c>
      <c r="F184" s="10">
        <f t="shared" si="31"/>
        <v>94.1</v>
      </c>
      <c r="G184" s="10">
        <f t="shared" si="31"/>
        <v>930</v>
      </c>
      <c r="H184" s="10">
        <f t="shared" si="31"/>
        <v>0.53</v>
      </c>
      <c r="I184" s="10">
        <f t="shared" si="31"/>
        <v>0.46</v>
      </c>
      <c r="J184" s="10">
        <f t="shared" si="31"/>
        <v>217.89</v>
      </c>
      <c r="K184" s="10">
        <f t="shared" si="31"/>
        <v>1.03</v>
      </c>
      <c r="L184" s="10">
        <f t="shared" si="31"/>
        <v>23.73</v>
      </c>
      <c r="M184" s="10">
        <f t="shared" si="31"/>
        <v>482.59</v>
      </c>
      <c r="N184" s="10">
        <f t="shared" si="31"/>
        <v>1073.0999999999999</v>
      </c>
      <c r="O184" s="10">
        <f t="shared" si="31"/>
        <v>211.03</v>
      </c>
      <c r="P184" s="10">
        <f t="shared" si="31"/>
        <v>200.51</v>
      </c>
      <c r="Q184" s="10">
        <f t="shared" si="31"/>
        <v>588.95000000000005</v>
      </c>
      <c r="R184" s="10">
        <f t="shared" si="31"/>
        <v>12.47</v>
      </c>
      <c r="S184" s="10">
        <f t="shared" si="31"/>
        <v>44.96</v>
      </c>
      <c r="T184" s="10">
        <f t="shared" si="31"/>
        <v>11.1</v>
      </c>
      <c r="U184" s="10">
        <f t="shared" si="31"/>
        <v>149.21</v>
      </c>
    </row>
    <row r="185" spans="1:25">
      <c r="A185" s="6"/>
      <c r="B185" s="79" t="s">
        <v>42</v>
      </c>
      <c r="C185" s="11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</row>
    <row r="186" spans="1:25" s="1" customFormat="1" ht="12.75">
      <c r="A186" s="59">
        <v>100.34</v>
      </c>
      <c r="B186" s="28" t="s">
        <v>95</v>
      </c>
      <c r="C186" s="11">
        <v>100</v>
      </c>
      <c r="D186" s="12">
        <v>9.6</v>
      </c>
      <c r="E186" s="12">
        <v>6.1</v>
      </c>
      <c r="F186" s="12">
        <v>40.700000000000003</v>
      </c>
      <c r="G186" s="12">
        <v>256.60000000000002</v>
      </c>
      <c r="H186" s="12">
        <v>0.09</v>
      </c>
      <c r="I186" s="12">
        <v>7.0000000000000007E-2</v>
      </c>
      <c r="J186" s="12">
        <v>25.27</v>
      </c>
      <c r="K186" s="12">
        <v>0.23</v>
      </c>
      <c r="L186" s="12">
        <v>0.03</v>
      </c>
      <c r="M186" s="12">
        <v>81.99</v>
      </c>
      <c r="N186" s="12">
        <v>86.96</v>
      </c>
      <c r="O186" s="12">
        <v>92.55</v>
      </c>
      <c r="P186" s="12">
        <v>13.37</v>
      </c>
      <c r="Q186" s="12">
        <v>107.81</v>
      </c>
      <c r="R186" s="12">
        <v>0.93</v>
      </c>
      <c r="S186" s="12">
        <v>2.2200000000000002</v>
      </c>
      <c r="T186" s="12">
        <v>6.29</v>
      </c>
      <c r="U186" s="12">
        <v>17.34</v>
      </c>
    </row>
    <row r="187" spans="1:25" s="1" customFormat="1" ht="12.75">
      <c r="A187" s="6">
        <v>430</v>
      </c>
      <c r="B187" s="28" t="s">
        <v>44</v>
      </c>
      <c r="C187" s="11">
        <v>200</v>
      </c>
      <c r="D187" s="12">
        <v>0.4</v>
      </c>
      <c r="E187" s="12">
        <v>0.1</v>
      </c>
      <c r="F187" s="12">
        <v>5.2</v>
      </c>
      <c r="G187" s="12">
        <v>23.3</v>
      </c>
      <c r="H187" s="12">
        <v>0</v>
      </c>
      <c r="I187" s="12">
        <v>0.02</v>
      </c>
      <c r="J187" s="12">
        <v>1.03</v>
      </c>
      <c r="K187" s="12">
        <v>0</v>
      </c>
      <c r="L187" s="12">
        <v>1.49</v>
      </c>
      <c r="M187" s="12">
        <v>1.75</v>
      </c>
      <c r="N187" s="12">
        <v>51.35</v>
      </c>
      <c r="O187" s="12">
        <v>81.34</v>
      </c>
      <c r="P187" s="12">
        <v>8.9499999999999993</v>
      </c>
      <c r="Q187" s="12">
        <v>16.62</v>
      </c>
      <c r="R187" s="12">
        <v>1.66</v>
      </c>
      <c r="S187" s="12">
        <v>0</v>
      </c>
      <c r="T187" s="12">
        <v>0.01</v>
      </c>
      <c r="U187" s="12">
        <v>0</v>
      </c>
    </row>
    <row r="188" spans="1:25" s="6" customFormat="1" ht="12.75">
      <c r="B188" s="79" t="s">
        <v>45</v>
      </c>
      <c r="C188" s="10">
        <f>SUM(C186:C187)</f>
        <v>300</v>
      </c>
      <c r="D188" s="33">
        <f t="shared" ref="D188:U188" si="32">SUM(D186:D187)</f>
        <v>10</v>
      </c>
      <c r="E188" s="33">
        <f t="shared" si="32"/>
        <v>6.2</v>
      </c>
      <c r="F188" s="33">
        <f t="shared" si="32"/>
        <v>45.9</v>
      </c>
      <c r="G188" s="33">
        <f t="shared" si="32"/>
        <v>279.89999999999998</v>
      </c>
      <c r="H188" s="33">
        <f t="shared" si="32"/>
        <v>0.09</v>
      </c>
      <c r="I188" s="33">
        <f t="shared" si="32"/>
        <v>0.09</v>
      </c>
      <c r="J188" s="33">
        <f t="shared" si="32"/>
        <v>26.3</v>
      </c>
      <c r="K188" s="33">
        <f t="shared" si="32"/>
        <v>0.23</v>
      </c>
      <c r="L188" s="33">
        <f t="shared" si="32"/>
        <v>1.52</v>
      </c>
      <c r="M188" s="33">
        <f t="shared" si="32"/>
        <v>83.74</v>
      </c>
      <c r="N188" s="33">
        <f t="shared" si="32"/>
        <v>138.31</v>
      </c>
      <c r="O188" s="33">
        <f t="shared" si="32"/>
        <v>173.89</v>
      </c>
      <c r="P188" s="33">
        <f t="shared" si="32"/>
        <v>22.32</v>
      </c>
      <c r="Q188" s="33">
        <f t="shared" si="32"/>
        <v>124.43</v>
      </c>
      <c r="R188" s="33">
        <f t="shared" si="32"/>
        <v>2.59</v>
      </c>
      <c r="S188" s="33">
        <f t="shared" si="32"/>
        <v>2.2200000000000002</v>
      </c>
      <c r="T188" s="33">
        <f t="shared" si="32"/>
        <v>6.3</v>
      </c>
      <c r="U188" s="33">
        <f t="shared" si="32"/>
        <v>17.34</v>
      </c>
    </row>
    <row r="189" spans="1:25" s="1" customFormat="1" ht="12.75">
      <c r="A189" s="6"/>
      <c r="B189" s="79" t="s">
        <v>46</v>
      </c>
      <c r="C189" s="10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</row>
    <row r="190" spans="1:25" s="1" customFormat="1" ht="12.75">
      <c r="A190" s="6">
        <v>51.33</v>
      </c>
      <c r="B190" s="83" t="s">
        <v>124</v>
      </c>
      <c r="C190" s="41">
        <v>100</v>
      </c>
      <c r="D190" s="31">
        <v>1</v>
      </c>
      <c r="E190" s="31">
        <v>3.2</v>
      </c>
      <c r="F190" s="31">
        <v>12.4</v>
      </c>
      <c r="G190" s="31">
        <v>82.2</v>
      </c>
      <c r="H190" s="31">
        <v>0.05</v>
      </c>
      <c r="I190" s="31">
        <v>0.06</v>
      </c>
      <c r="J190" s="31">
        <v>1401</v>
      </c>
      <c r="K190" s="31">
        <v>0</v>
      </c>
      <c r="L190" s="31">
        <v>8.58</v>
      </c>
      <c r="M190" s="31">
        <v>21.37</v>
      </c>
      <c r="N190" s="31">
        <v>212.85</v>
      </c>
      <c r="O190" s="31">
        <v>25.68</v>
      </c>
      <c r="P190" s="31">
        <v>29.15</v>
      </c>
      <c r="Q190" s="31">
        <v>41.55</v>
      </c>
      <c r="R190" s="31">
        <v>1.07</v>
      </c>
      <c r="S190" s="31">
        <v>4</v>
      </c>
      <c r="T190" s="31">
        <v>0.16</v>
      </c>
      <c r="U190" s="31">
        <v>40.5</v>
      </c>
    </row>
    <row r="191" spans="1:25" s="1" customFormat="1" ht="24">
      <c r="A191" s="60" t="s">
        <v>96</v>
      </c>
      <c r="B191" s="20" t="s">
        <v>97</v>
      </c>
      <c r="C191" s="61" t="s">
        <v>98</v>
      </c>
      <c r="D191" s="12">
        <v>23.8</v>
      </c>
      <c r="E191" s="12">
        <v>10.8</v>
      </c>
      <c r="F191" s="12">
        <v>26.3</v>
      </c>
      <c r="G191" s="12">
        <v>297.7</v>
      </c>
      <c r="H191" s="12">
        <v>0.06</v>
      </c>
      <c r="I191" s="12">
        <v>0.25</v>
      </c>
      <c r="J191" s="12">
        <v>30.37</v>
      </c>
      <c r="K191" s="12">
        <v>0.11</v>
      </c>
      <c r="L191" s="12">
        <v>7.15</v>
      </c>
      <c r="M191" s="12">
        <v>43.72</v>
      </c>
      <c r="N191" s="12">
        <v>177.02</v>
      </c>
      <c r="O191" s="12">
        <v>178.52</v>
      </c>
      <c r="P191" s="12">
        <v>27.78</v>
      </c>
      <c r="Q191" s="12">
        <v>233.14</v>
      </c>
      <c r="R191" s="12">
        <v>1.03</v>
      </c>
      <c r="S191" s="12">
        <v>11.32</v>
      </c>
      <c r="T191" s="12">
        <v>30.92</v>
      </c>
      <c r="U191" s="12">
        <v>43.63</v>
      </c>
    </row>
    <row r="192" spans="1:25" s="1" customFormat="1" ht="12.75">
      <c r="A192" s="18">
        <v>430</v>
      </c>
      <c r="B192" s="28" t="s">
        <v>99</v>
      </c>
      <c r="C192" s="11">
        <v>200</v>
      </c>
      <c r="D192" s="12">
        <v>0.23</v>
      </c>
      <c r="E192" s="12">
        <v>7.0000000000000007E-2</v>
      </c>
      <c r="F192" s="12">
        <v>15.49</v>
      </c>
      <c r="G192" s="12">
        <v>59.69</v>
      </c>
      <c r="H192" s="12">
        <v>0</v>
      </c>
      <c r="I192" s="12">
        <v>0.01</v>
      </c>
      <c r="J192" s="12">
        <v>0</v>
      </c>
      <c r="K192" s="12">
        <v>0</v>
      </c>
      <c r="L192" s="12">
        <v>10.1</v>
      </c>
      <c r="M192" s="12">
        <v>0</v>
      </c>
      <c r="N192" s="12">
        <v>25.75</v>
      </c>
      <c r="O192" s="12">
        <v>5.85</v>
      </c>
      <c r="P192" s="12">
        <v>4.57</v>
      </c>
      <c r="Q192" s="12">
        <v>8.41</v>
      </c>
      <c r="R192" s="12">
        <v>0.9</v>
      </c>
      <c r="S192" s="12">
        <v>0</v>
      </c>
      <c r="T192" s="12">
        <v>0</v>
      </c>
      <c r="U192" s="12">
        <v>100</v>
      </c>
    </row>
    <row r="193" spans="1:21" s="1" customFormat="1" ht="12.75">
      <c r="A193" s="18">
        <v>0.33</v>
      </c>
      <c r="B193" s="28" t="s">
        <v>33</v>
      </c>
      <c r="C193" s="11">
        <v>30</v>
      </c>
      <c r="D193" s="12">
        <v>2.2999999999999998</v>
      </c>
      <c r="E193" s="12">
        <v>0.2</v>
      </c>
      <c r="F193" s="12">
        <v>14.8</v>
      </c>
      <c r="G193" s="12">
        <v>70.3</v>
      </c>
      <c r="H193" s="12">
        <v>0.03</v>
      </c>
      <c r="I193" s="12">
        <v>0.01</v>
      </c>
      <c r="J193" s="12">
        <v>0</v>
      </c>
      <c r="K193" s="12">
        <v>0</v>
      </c>
      <c r="L193" s="12">
        <v>0</v>
      </c>
      <c r="M193" s="12">
        <v>149.69999999999999</v>
      </c>
      <c r="N193" s="12">
        <v>27.9</v>
      </c>
      <c r="O193" s="12">
        <v>6</v>
      </c>
      <c r="P193" s="12">
        <v>4.2</v>
      </c>
      <c r="Q193" s="12">
        <v>19.5</v>
      </c>
      <c r="R193" s="12">
        <v>0.33</v>
      </c>
      <c r="S193" s="12">
        <v>0.96</v>
      </c>
      <c r="T193" s="12">
        <v>1.8</v>
      </c>
      <c r="U193" s="12">
        <v>4.3499999999999996</v>
      </c>
    </row>
    <row r="194" spans="1:21" s="1" customFormat="1" ht="12.75">
      <c r="A194" s="18"/>
      <c r="B194" s="79" t="s">
        <v>49</v>
      </c>
      <c r="C194" s="10">
        <v>500</v>
      </c>
      <c r="D194" s="33">
        <f>SUM(D190:D193)</f>
        <v>27.33</v>
      </c>
      <c r="E194" s="33">
        <f t="shared" ref="E194:U194" si="33">SUM(E190:E193)</f>
        <v>14.27</v>
      </c>
      <c r="F194" s="33">
        <f t="shared" si="33"/>
        <v>68.989999999999995</v>
      </c>
      <c r="G194" s="33">
        <f t="shared" si="33"/>
        <v>509.89</v>
      </c>
      <c r="H194" s="33">
        <f t="shared" si="33"/>
        <v>0.14000000000000001</v>
      </c>
      <c r="I194" s="33">
        <f t="shared" si="33"/>
        <v>0.33</v>
      </c>
      <c r="J194" s="33">
        <f t="shared" si="33"/>
        <v>1431.37</v>
      </c>
      <c r="K194" s="33">
        <f t="shared" si="33"/>
        <v>0.11</v>
      </c>
      <c r="L194" s="33">
        <f t="shared" si="33"/>
        <v>25.83</v>
      </c>
      <c r="M194" s="33">
        <f t="shared" si="33"/>
        <v>214.79</v>
      </c>
      <c r="N194" s="33">
        <f t="shared" si="33"/>
        <v>443.52</v>
      </c>
      <c r="O194" s="33">
        <f t="shared" si="33"/>
        <v>216.05</v>
      </c>
      <c r="P194" s="33">
        <f t="shared" si="33"/>
        <v>65.7</v>
      </c>
      <c r="Q194" s="33">
        <f t="shared" si="33"/>
        <v>302.60000000000002</v>
      </c>
      <c r="R194" s="33">
        <f t="shared" si="33"/>
        <v>3.33</v>
      </c>
      <c r="S194" s="33">
        <f t="shared" si="33"/>
        <v>16.28</v>
      </c>
      <c r="T194" s="33">
        <f t="shared" si="33"/>
        <v>32.880000000000003</v>
      </c>
      <c r="U194" s="33">
        <f t="shared" si="33"/>
        <v>188.48</v>
      </c>
    </row>
    <row r="195" spans="1:21" s="1" customFormat="1" ht="12.75">
      <c r="A195" s="6"/>
      <c r="B195" s="80" t="s">
        <v>50</v>
      </c>
      <c r="C195" s="25">
        <f t="shared" ref="C195:U195" si="34">SUM(C176,C184,C188,C194)</f>
        <v>2050</v>
      </c>
      <c r="D195" s="38">
        <f t="shared" si="34"/>
        <v>102.93</v>
      </c>
      <c r="E195" s="38">
        <f t="shared" si="34"/>
        <v>79.47</v>
      </c>
      <c r="F195" s="38">
        <f t="shared" si="34"/>
        <v>298.99</v>
      </c>
      <c r="G195" s="38">
        <f t="shared" si="34"/>
        <v>2317.59</v>
      </c>
      <c r="H195" s="38">
        <f t="shared" si="34"/>
        <v>0.97</v>
      </c>
      <c r="I195" s="38">
        <f t="shared" si="34"/>
        <v>1.29</v>
      </c>
      <c r="J195" s="38">
        <f t="shared" si="34"/>
        <v>1756.05</v>
      </c>
      <c r="K195" s="38">
        <f t="shared" si="34"/>
        <v>1.64</v>
      </c>
      <c r="L195" s="38">
        <f t="shared" si="34"/>
        <v>52.45</v>
      </c>
      <c r="M195" s="38">
        <f t="shared" si="34"/>
        <v>1179.25</v>
      </c>
      <c r="N195" s="38">
        <f t="shared" si="34"/>
        <v>2166.15</v>
      </c>
      <c r="O195" s="38">
        <f t="shared" si="34"/>
        <v>1006.35</v>
      </c>
      <c r="P195" s="38">
        <f t="shared" si="34"/>
        <v>358.58</v>
      </c>
      <c r="Q195" s="38">
        <f t="shared" si="34"/>
        <v>1379.29</v>
      </c>
      <c r="R195" s="38">
        <f t="shared" si="34"/>
        <v>20.94</v>
      </c>
      <c r="S195" s="38">
        <f t="shared" si="34"/>
        <v>105.28</v>
      </c>
      <c r="T195" s="38">
        <f t="shared" si="34"/>
        <v>61.14</v>
      </c>
      <c r="U195" s="38">
        <f t="shared" si="34"/>
        <v>431.99</v>
      </c>
    </row>
    <row r="196" spans="1:21" s="1" customFormat="1">
      <c r="A196" s="7"/>
      <c r="B196" s="81"/>
      <c r="C196" s="27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s="1" customFormat="1" ht="12.75">
      <c r="A197" s="6"/>
      <c r="B197" s="78" t="s">
        <v>100</v>
      </c>
      <c r="C197" s="11"/>
      <c r="D197" s="12"/>
      <c r="E197" s="12"/>
      <c r="F197" s="3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</row>
    <row r="198" spans="1:21" s="1" customFormat="1" ht="12.75">
      <c r="A198" s="6"/>
      <c r="B198" s="79" t="s">
        <v>30</v>
      </c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1:21" s="1" customFormat="1" ht="12.75">
      <c r="A199" s="6">
        <v>28.12</v>
      </c>
      <c r="B199" s="20" t="s">
        <v>129</v>
      </c>
      <c r="C199" s="11">
        <v>120</v>
      </c>
      <c r="D199" s="12">
        <v>0.5</v>
      </c>
      <c r="E199" s="12">
        <v>0.5</v>
      </c>
      <c r="F199" s="12">
        <v>11.8</v>
      </c>
      <c r="G199" s="12">
        <v>53.3</v>
      </c>
      <c r="H199" s="12">
        <v>0.04</v>
      </c>
      <c r="I199" s="12">
        <v>0.02</v>
      </c>
      <c r="J199" s="12">
        <v>6</v>
      </c>
      <c r="K199" s="12">
        <v>0</v>
      </c>
      <c r="L199" s="12">
        <v>12</v>
      </c>
      <c r="M199" s="12">
        <v>31.2</v>
      </c>
      <c r="N199" s="12">
        <v>333.6</v>
      </c>
      <c r="O199" s="12">
        <v>19.2</v>
      </c>
      <c r="P199" s="12">
        <v>10.8</v>
      </c>
      <c r="Q199" s="12">
        <v>13.2</v>
      </c>
      <c r="R199" s="12">
        <v>2.64</v>
      </c>
      <c r="S199" s="12">
        <v>2.4</v>
      </c>
      <c r="T199" s="12">
        <v>0.36</v>
      </c>
      <c r="U199" s="12">
        <v>9.6</v>
      </c>
    </row>
    <row r="200" spans="1:21" s="1" customFormat="1" ht="12.75">
      <c r="A200" s="6">
        <v>219.19</v>
      </c>
      <c r="B200" s="20" t="s">
        <v>132</v>
      </c>
      <c r="C200" s="11">
        <v>130</v>
      </c>
      <c r="D200" s="63">
        <v>15.5</v>
      </c>
      <c r="E200" s="12">
        <v>14.8</v>
      </c>
      <c r="F200" s="12">
        <v>38.299999999999997</v>
      </c>
      <c r="G200" s="12">
        <v>348.6</v>
      </c>
      <c r="H200" s="12">
        <v>0.08</v>
      </c>
      <c r="I200" s="12">
        <v>0.16</v>
      </c>
      <c r="J200" s="12">
        <v>47.94</v>
      </c>
      <c r="K200" s="12">
        <v>0.26</v>
      </c>
      <c r="L200" s="12">
        <v>0.63</v>
      </c>
      <c r="M200" s="12">
        <v>148.69999999999999</v>
      </c>
      <c r="N200" s="12">
        <v>130.72999999999999</v>
      </c>
      <c r="O200" s="12">
        <v>98.17</v>
      </c>
      <c r="P200" s="12">
        <v>21.29</v>
      </c>
      <c r="Q200" s="12">
        <v>158.57</v>
      </c>
      <c r="R200" s="12">
        <v>0.93</v>
      </c>
      <c r="S200" s="12">
        <v>6.89</v>
      </c>
      <c r="T200" s="12">
        <v>18.87</v>
      </c>
      <c r="U200" s="12">
        <v>33.22</v>
      </c>
    </row>
    <row r="201" spans="1:21" s="1" customFormat="1" ht="12.75">
      <c r="A201" s="6">
        <v>621.07000000000005</v>
      </c>
      <c r="B201" s="36" t="s">
        <v>125</v>
      </c>
      <c r="C201" s="11">
        <v>30</v>
      </c>
      <c r="D201" s="12">
        <v>1.4</v>
      </c>
      <c r="E201" s="12">
        <v>2.2000000000000002</v>
      </c>
      <c r="F201" s="12">
        <v>8.5</v>
      </c>
      <c r="G201" s="12">
        <v>68</v>
      </c>
      <c r="H201" s="12">
        <v>0.02</v>
      </c>
      <c r="I201" s="12">
        <v>0.06</v>
      </c>
      <c r="J201" s="12">
        <v>12.69</v>
      </c>
      <c r="K201" s="12">
        <v>0.03</v>
      </c>
      <c r="L201" s="12">
        <v>0.23</v>
      </c>
      <c r="M201" s="12">
        <v>17.54</v>
      </c>
      <c r="N201" s="12">
        <v>60.34</v>
      </c>
      <c r="O201" s="12">
        <v>48.93</v>
      </c>
      <c r="P201" s="12">
        <v>6.18</v>
      </c>
      <c r="Q201" s="12">
        <v>39.630000000000003</v>
      </c>
      <c r="R201" s="12">
        <v>0.11</v>
      </c>
      <c r="S201" s="12">
        <v>4.13</v>
      </c>
      <c r="T201" s="12">
        <v>1.08</v>
      </c>
      <c r="U201" s="12">
        <v>10.17</v>
      </c>
    </row>
    <row r="202" spans="1:21" s="1" customFormat="1" ht="12.75">
      <c r="A202" s="6">
        <v>430</v>
      </c>
      <c r="B202" s="28" t="s">
        <v>44</v>
      </c>
      <c r="C202" s="11">
        <v>200</v>
      </c>
      <c r="D202" s="12">
        <v>0.4</v>
      </c>
      <c r="E202" s="12">
        <v>0.1</v>
      </c>
      <c r="F202" s="12">
        <v>5.2</v>
      </c>
      <c r="G202" s="12">
        <v>23.3</v>
      </c>
      <c r="H202" s="12">
        <v>0</v>
      </c>
      <c r="I202" s="12">
        <v>0.02</v>
      </c>
      <c r="J202" s="12">
        <v>1.03</v>
      </c>
      <c r="K202" s="12">
        <v>0</v>
      </c>
      <c r="L202" s="12">
        <v>1.49</v>
      </c>
      <c r="M202" s="12">
        <v>1.75</v>
      </c>
      <c r="N202" s="12">
        <v>51.35</v>
      </c>
      <c r="O202" s="12">
        <v>81.34</v>
      </c>
      <c r="P202" s="12">
        <v>8.9499999999999993</v>
      </c>
      <c r="Q202" s="12">
        <v>16.62</v>
      </c>
      <c r="R202" s="12">
        <v>1.66</v>
      </c>
      <c r="S202" s="12">
        <v>0</v>
      </c>
      <c r="T202" s="12">
        <v>0.01</v>
      </c>
      <c r="U202" s="12">
        <v>0</v>
      </c>
    </row>
    <row r="203" spans="1:21" s="1" customFormat="1" ht="12.75">
      <c r="A203" s="6">
        <v>0.34</v>
      </c>
      <c r="B203" s="28" t="s">
        <v>33</v>
      </c>
      <c r="C203" s="11">
        <v>20</v>
      </c>
      <c r="D203" s="12">
        <v>1.5</v>
      </c>
      <c r="E203" s="12">
        <v>0.2</v>
      </c>
      <c r="F203" s="12">
        <v>9.8000000000000007</v>
      </c>
      <c r="G203" s="12">
        <v>46.9</v>
      </c>
      <c r="H203" s="12">
        <v>0.02</v>
      </c>
      <c r="I203" s="12">
        <v>0.01</v>
      </c>
      <c r="J203" s="12">
        <v>0</v>
      </c>
      <c r="K203" s="12">
        <v>0</v>
      </c>
      <c r="L203" s="12">
        <v>0</v>
      </c>
      <c r="M203" s="12">
        <v>99.8</v>
      </c>
      <c r="N203" s="12">
        <v>18.600000000000001</v>
      </c>
      <c r="O203" s="12">
        <v>4</v>
      </c>
      <c r="P203" s="12">
        <v>2.8</v>
      </c>
      <c r="Q203" s="12">
        <v>13</v>
      </c>
      <c r="R203" s="12">
        <v>0.22</v>
      </c>
      <c r="S203" s="12">
        <v>0.64</v>
      </c>
      <c r="T203" s="12">
        <v>1.2</v>
      </c>
      <c r="U203" s="12">
        <v>2.9</v>
      </c>
    </row>
    <row r="204" spans="1:21" s="1" customFormat="1" ht="12.75">
      <c r="A204" s="6"/>
      <c r="B204" s="79" t="s">
        <v>34</v>
      </c>
      <c r="C204" s="14">
        <f>SUM(C199:C203)</f>
        <v>500</v>
      </c>
      <c r="D204" s="14">
        <f t="shared" ref="D204:U204" si="35">SUM(D199:D203)</f>
        <v>19.3</v>
      </c>
      <c r="E204" s="14">
        <f t="shared" si="35"/>
        <v>17.8</v>
      </c>
      <c r="F204" s="14">
        <f t="shared" si="35"/>
        <v>73.599999999999994</v>
      </c>
      <c r="G204" s="14">
        <f t="shared" si="35"/>
        <v>540.1</v>
      </c>
      <c r="H204" s="14">
        <f t="shared" si="35"/>
        <v>0.16</v>
      </c>
      <c r="I204" s="14">
        <f t="shared" si="35"/>
        <v>0.27</v>
      </c>
      <c r="J204" s="14">
        <f t="shared" si="35"/>
        <v>67.66</v>
      </c>
      <c r="K204" s="14">
        <f t="shared" si="35"/>
        <v>0.28999999999999998</v>
      </c>
      <c r="L204" s="14">
        <f t="shared" si="35"/>
        <v>14.35</v>
      </c>
      <c r="M204" s="14">
        <f t="shared" si="35"/>
        <v>298.99</v>
      </c>
      <c r="N204" s="14">
        <f t="shared" si="35"/>
        <v>594.62</v>
      </c>
      <c r="O204" s="14">
        <f t="shared" si="35"/>
        <v>251.64</v>
      </c>
      <c r="P204" s="14">
        <f t="shared" si="35"/>
        <v>50.02</v>
      </c>
      <c r="Q204" s="14">
        <f t="shared" si="35"/>
        <v>241.02</v>
      </c>
      <c r="R204" s="14">
        <f t="shared" si="35"/>
        <v>5.56</v>
      </c>
      <c r="S204" s="14">
        <f t="shared" si="35"/>
        <v>14.06</v>
      </c>
      <c r="T204" s="14">
        <f t="shared" si="35"/>
        <v>21.52</v>
      </c>
      <c r="U204" s="14">
        <f t="shared" si="35"/>
        <v>55.89</v>
      </c>
    </row>
    <row r="205" spans="1:21" s="1" customFormat="1" ht="12.75">
      <c r="A205" s="6"/>
      <c r="B205" s="79" t="s">
        <v>35</v>
      </c>
      <c r="C205" s="11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</row>
    <row r="206" spans="1:21" s="1" customFormat="1" ht="24">
      <c r="A206" s="6">
        <v>50.09</v>
      </c>
      <c r="B206" s="20" t="s">
        <v>122</v>
      </c>
      <c r="C206" s="28">
        <v>60</v>
      </c>
      <c r="D206" s="29">
        <v>5.4</v>
      </c>
      <c r="E206" s="29">
        <v>8.9</v>
      </c>
      <c r="F206" s="29">
        <v>4.5999999999999996</v>
      </c>
      <c r="G206" s="29">
        <v>120.5</v>
      </c>
      <c r="H206" s="29">
        <v>0.02</v>
      </c>
      <c r="I206" s="29">
        <v>0.08</v>
      </c>
      <c r="J206" s="29">
        <v>53.04</v>
      </c>
      <c r="K206" s="29">
        <v>0.19</v>
      </c>
      <c r="L206" s="29">
        <v>5.34</v>
      </c>
      <c r="M206" s="29">
        <v>185.9</v>
      </c>
      <c r="N206" s="29">
        <v>167.36</v>
      </c>
      <c r="O206" s="29">
        <v>195.24</v>
      </c>
      <c r="P206" s="29">
        <v>18.440000000000001</v>
      </c>
      <c r="Q206" s="29">
        <v>122.42</v>
      </c>
      <c r="R206" s="29">
        <v>0.93</v>
      </c>
      <c r="S206" s="29">
        <v>3.64</v>
      </c>
      <c r="T206" s="29">
        <v>3.26</v>
      </c>
      <c r="U206" s="29">
        <v>10.4</v>
      </c>
    </row>
    <row r="207" spans="1:21" s="1" customFormat="1" ht="12.75">
      <c r="A207" s="6">
        <v>134.07</v>
      </c>
      <c r="B207" s="28" t="s">
        <v>101</v>
      </c>
      <c r="C207" s="11">
        <v>200</v>
      </c>
      <c r="D207" s="31">
        <v>5.0999999999999996</v>
      </c>
      <c r="E207" s="31">
        <v>5.8</v>
      </c>
      <c r="F207" s="31">
        <v>10.8</v>
      </c>
      <c r="G207" s="31">
        <v>115.6</v>
      </c>
      <c r="H207" s="31">
        <v>0.04</v>
      </c>
      <c r="I207" s="31">
        <v>0.04</v>
      </c>
      <c r="J207" s="31">
        <v>103.3</v>
      </c>
      <c r="K207" s="31">
        <v>0</v>
      </c>
      <c r="L207" s="31">
        <v>6.42</v>
      </c>
      <c r="M207" s="31">
        <v>96.56</v>
      </c>
      <c r="N207" s="31">
        <v>200.19</v>
      </c>
      <c r="O207" s="31">
        <v>36.64</v>
      </c>
      <c r="P207" s="31">
        <v>14.63</v>
      </c>
      <c r="Q207" s="31">
        <v>52.44</v>
      </c>
      <c r="R207" s="31">
        <v>0.55000000000000004</v>
      </c>
      <c r="S207" s="31">
        <v>15.26</v>
      </c>
      <c r="T207" s="31">
        <v>2.84</v>
      </c>
      <c r="U207" s="31">
        <v>16.68</v>
      </c>
    </row>
    <row r="208" spans="1:21" s="1" customFormat="1" ht="18.75" customHeight="1">
      <c r="A208" s="6">
        <v>436.99</v>
      </c>
      <c r="B208" s="76" t="s">
        <v>138</v>
      </c>
      <c r="C208" s="11">
        <v>250</v>
      </c>
      <c r="D208" s="12">
        <v>23</v>
      </c>
      <c r="E208" s="12">
        <v>33.1</v>
      </c>
      <c r="F208" s="12">
        <v>28.9</v>
      </c>
      <c r="G208" s="12">
        <v>505.8</v>
      </c>
      <c r="H208" s="12">
        <v>0.32</v>
      </c>
      <c r="I208" s="12">
        <v>0.25</v>
      </c>
      <c r="J208" s="12">
        <v>195.2</v>
      </c>
      <c r="K208" s="12">
        <v>7.0000000000000007E-2</v>
      </c>
      <c r="L208" s="12">
        <v>15.44</v>
      </c>
      <c r="M208" s="12">
        <v>385.9</v>
      </c>
      <c r="N208" s="12">
        <v>1205.2</v>
      </c>
      <c r="O208" s="12">
        <v>36.97</v>
      </c>
      <c r="P208" s="12">
        <v>66.84</v>
      </c>
      <c r="Q208" s="12">
        <v>291.32</v>
      </c>
      <c r="R208" s="12">
        <v>4.1399999999999997</v>
      </c>
      <c r="S208" s="12">
        <v>61.49</v>
      </c>
      <c r="T208" s="12">
        <v>0.56999999999999995</v>
      </c>
      <c r="U208" s="12">
        <v>139.80000000000001</v>
      </c>
    </row>
    <row r="209" spans="1:21" s="1" customFormat="1" ht="12.75">
      <c r="A209" s="6">
        <v>349.1</v>
      </c>
      <c r="B209" s="28" t="s">
        <v>68</v>
      </c>
      <c r="C209" s="11">
        <v>200</v>
      </c>
      <c r="D209" s="12">
        <v>0.4</v>
      </c>
      <c r="E209" s="12">
        <v>0</v>
      </c>
      <c r="F209" s="12">
        <v>25.1</v>
      </c>
      <c r="G209" s="12">
        <v>102</v>
      </c>
      <c r="H209" s="12">
        <v>7.0000000000000007E-2</v>
      </c>
      <c r="I209" s="12">
        <v>0.08</v>
      </c>
      <c r="J209" s="12">
        <v>33.6</v>
      </c>
      <c r="K209" s="12">
        <v>0.5</v>
      </c>
      <c r="L209" s="12">
        <v>2.42</v>
      </c>
      <c r="M209" s="12">
        <v>0.08</v>
      </c>
      <c r="N209" s="12">
        <v>0.25</v>
      </c>
      <c r="O209" s="12">
        <v>39.72</v>
      </c>
      <c r="P209" s="12">
        <v>1.69</v>
      </c>
      <c r="Q209" s="12">
        <v>3.45</v>
      </c>
      <c r="R209" s="12">
        <v>0.08</v>
      </c>
      <c r="S209" s="12">
        <v>0</v>
      </c>
      <c r="T209" s="12">
        <v>0</v>
      </c>
      <c r="U209" s="12">
        <v>0</v>
      </c>
    </row>
    <row r="210" spans="1:21" s="1" customFormat="1" ht="12.75">
      <c r="A210" s="6">
        <v>5</v>
      </c>
      <c r="B210" s="28" t="s">
        <v>40</v>
      </c>
      <c r="C210" s="11">
        <v>50</v>
      </c>
      <c r="D210" s="12">
        <v>3.3</v>
      </c>
      <c r="E210" s="12">
        <v>0.6</v>
      </c>
      <c r="F210" s="12">
        <v>19.8</v>
      </c>
      <c r="G210" s="12">
        <v>97.8</v>
      </c>
      <c r="H210" s="12">
        <v>0.09</v>
      </c>
      <c r="I210" s="12">
        <v>0.04</v>
      </c>
      <c r="J210" s="12">
        <v>0</v>
      </c>
      <c r="K210" s="12">
        <v>0</v>
      </c>
      <c r="L210" s="12">
        <v>0</v>
      </c>
      <c r="M210" s="12">
        <v>203</v>
      </c>
      <c r="N210" s="12">
        <v>117.5</v>
      </c>
      <c r="O210" s="12">
        <v>14.5</v>
      </c>
      <c r="P210" s="12">
        <v>23.5</v>
      </c>
      <c r="Q210" s="12">
        <v>75</v>
      </c>
      <c r="R210" s="12">
        <v>0.19</v>
      </c>
      <c r="S210" s="12">
        <v>2.2000000000000002</v>
      </c>
      <c r="T210" s="12">
        <v>0.09</v>
      </c>
      <c r="U210" s="12">
        <v>12</v>
      </c>
    </row>
    <row r="211" spans="1:21" s="1" customFormat="1" ht="12.75">
      <c r="A211" s="6"/>
      <c r="B211" s="79" t="s">
        <v>41</v>
      </c>
      <c r="C211" s="10">
        <f>SUM(C206,C207,C208,C209,C210)</f>
        <v>760</v>
      </c>
      <c r="D211" s="10">
        <f t="shared" ref="D211:U211" si="36">SUM(D206,D207,D208,D209,D210)</f>
        <v>37.200000000000003</v>
      </c>
      <c r="E211" s="10">
        <f t="shared" si="36"/>
        <v>48.4</v>
      </c>
      <c r="F211" s="10">
        <f t="shared" si="36"/>
        <v>89.2</v>
      </c>
      <c r="G211" s="10">
        <f t="shared" si="36"/>
        <v>941.7</v>
      </c>
      <c r="H211" s="10">
        <f t="shared" si="36"/>
        <v>0.54</v>
      </c>
      <c r="I211" s="10">
        <f t="shared" si="36"/>
        <v>0.49</v>
      </c>
      <c r="J211" s="10">
        <f t="shared" si="36"/>
        <v>385.14</v>
      </c>
      <c r="K211" s="10">
        <f t="shared" si="36"/>
        <v>0.76</v>
      </c>
      <c r="L211" s="10">
        <f t="shared" si="36"/>
        <v>29.62</v>
      </c>
      <c r="M211" s="10">
        <f t="shared" si="36"/>
        <v>871.44</v>
      </c>
      <c r="N211" s="10">
        <f t="shared" si="36"/>
        <v>1690.5</v>
      </c>
      <c r="O211" s="10">
        <f t="shared" si="36"/>
        <v>323.07</v>
      </c>
      <c r="P211" s="10">
        <f t="shared" si="36"/>
        <v>125.1</v>
      </c>
      <c r="Q211" s="10">
        <f t="shared" si="36"/>
        <v>544.63</v>
      </c>
      <c r="R211" s="10">
        <f t="shared" si="36"/>
        <v>5.89</v>
      </c>
      <c r="S211" s="10">
        <f t="shared" si="36"/>
        <v>82.59</v>
      </c>
      <c r="T211" s="10">
        <f t="shared" si="36"/>
        <v>6.76</v>
      </c>
      <c r="U211" s="10">
        <f t="shared" si="36"/>
        <v>178.88</v>
      </c>
    </row>
    <row r="212" spans="1:21">
      <c r="A212" s="6"/>
      <c r="B212" s="79" t="s">
        <v>42</v>
      </c>
      <c r="C212" s="11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</row>
    <row r="213" spans="1:21" s="1" customFormat="1" ht="23.25" customHeight="1">
      <c r="A213" s="6">
        <v>738.4</v>
      </c>
      <c r="B213" s="20" t="s">
        <v>102</v>
      </c>
      <c r="C213" s="11">
        <v>100</v>
      </c>
      <c r="D213" s="12">
        <v>9.6999999999999993</v>
      </c>
      <c r="E213" s="12">
        <v>6.7</v>
      </c>
      <c r="F213" s="12">
        <v>38.9</v>
      </c>
      <c r="G213" s="12">
        <v>254.5</v>
      </c>
      <c r="H213" s="12">
        <v>0.09</v>
      </c>
      <c r="I213" s="12">
        <v>0.16</v>
      </c>
      <c r="J213" s="12">
        <v>95.65</v>
      </c>
      <c r="K213" s="12">
        <v>0.7</v>
      </c>
      <c r="L213" s="12">
        <v>2.4300000000000002</v>
      </c>
      <c r="M213" s="12">
        <v>212.7</v>
      </c>
      <c r="N213" s="12">
        <v>147.56</v>
      </c>
      <c r="O213" s="12">
        <v>50.08</v>
      </c>
      <c r="P213" s="12">
        <v>15.3</v>
      </c>
      <c r="Q213" s="12">
        <v>105.85</v>
      </c>
      <c r="R213" s="12">
        <v>1.47</v>
      </c>
      <c r="S213" s="12">
        <v>31.71</v>
      </c>
      <c r="T213" s="12">
        <v>11.23</v>
      </c>
      <c r="U213" s="12">
        <v>43.88</v>
      </c>
    </row>
    <row r="214" spans="1:21" s="1" customFormat="1" ht="12.75">
      <c r="A214" s="6">
        <v>375.45</v>
      </c>
      <c r="B214" s="20" t="s">
        <v>123</v>
      </c>
      <c r="C214" s="11">
        <v>200</v>
      </c>
      <c r="D214" s="12">
        <v>0.2</v>
      </c>
      <c r="E214" s="12">
        <v>0.1</v>
      </c>
      <c r="F214" s="12">
        <v>6.6</v>
      </c>
      <c r="G214" s="12">
        <v>27.9</v>
      </c>
      <c r="H214" s="12">
        <v>0</v>
      </c>
      <c r="I214" s="12">
        <v>0.01</v>
      </c>
      <c r="J214" s="12">
        <v>0.38</v>
      </c>
      <c r="K214" s="12">
        <v>0</v>
      </c>
      <c r="L214" s="12">
        <v>1.1599999999999999</v>
      </c>
      <c r="M214" s="12">
        <v>1.26</v>
      </c>
      <c r="N214" s="12">
        <v>30.23</v>
      </c>
      <c r="O214" s="12">
        <v>67</v>
      </c>
      <c r="P214" s="12">
        <v>4.5599999999999996</v>
      </c>
      <c r="Q214" s="12">
        <v>8.52</v>
      </c>
      <c r="R214" s="12">
        <v>0.77</v>
      </c>
      <c r="S214" s="12">
        <v>0.01</v>
      </c>
      <c r="T214" s="12">
        <v>0.02</v>
      </c>
      <c r="U214" s="12">
        <v>0.7</v>
      </c>
    </row>
    <row r="215" spans="1:21" s="1" customFormat="1" ht="12.75">
      <c r="A215" s="6"/>
      <c r="B215" s="79" t="s">
        <v>45</v>
      </c>
      <c r="C215" s="14">
        <f>SUM(C213:C214)</f>
        <v>300</v>
      </c>
      <c r="D215" s="14">
        <f t="shared" ref="D215:U215" si="37">SUM(D213:D214)</f>
        <v>9.9</v>
      </c>
      <c r="E215" s="14">
        <f t="shared" si="37"/>
        <v>6.8</v>
      </c>
      <c r="F215" s="14">
        <f t="shared" si="37"/>
        <v>45.5</v>
      </c>
      <c r="G215" s="14">
        <f t="shared" si="37"/>
        <v>282.39999999999998</v>
      </c>
      <c r="H215" s="14">
        <f t="shared" si="37"/>
        <v>0.09</v>
      </c>
      <c r="I215" s="14">
        <f t="shared" si="37"/>
        <v>0.17</v>
      </c>
      <c r="J215" s="14">
        <f t="shared" si="37"/>
        <v>96.03</v>
      </c>
      <c r="K215" s="14">
        <f t="shared" si="37"/>
        <v>0.7</v>
      </c>
      <c r="L215" s="14">
        <f t="shared" si="37"/>
        <v>3.59</v>
      </c>
      <c r="M215" s="14">
        <f t="shared" si="37"/>
        <v>213.96</v>
      </c>
      <c r="N215" s="14">
        <f t="shared" si="37"/>
        <v>177.79</v>
      </c>
      <c r="O215" s="14">
        <f t="shared" si="37"/>
        <v>117.08</v>
      </c>
      <c r="P215" s="14">
        <f t="shared" si="37"/>
        <v>19.86</v>
      </c>
      <c r="Q215" s="14">
        <f t="shared" si="37"/>
        <v>114.37</v>
      </c>
      <c r="R215" s="14">
        <f t="shared" si="37"/>
        <v>2.2400000000000002</v>
      </c>
      <c r="S215" s="14">
        <f t="shared" si="37"/>
        <v>31.72</v>
      </c>
      <c r="T215" s="14">
        <f t="shared" si="37"/>
        <v>11.25</v>
      </c>
      <c r="U215" s="14">
        <f t="shared" si="37"/>
        <v>44.58</v>
      </c>
    </row>
    <row r="216" spans="1:21" s="1" customFormat="1" ht="12.75">
      <c r="A216" s="6"/>
      <c r="B216" s="79" t="s">
        <v>46</v>
      </c>
      <c r="C216" s="10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</row>
    <row r="217" spans="1:21" s="1" customFormat="1" ht="12.75">
      <c r="A217" s="18">
        <v>28.09</v>
      </c>
      <c r="B217" s="20" t="s">
        <v>129</v>
      </c>
      <c r="C217" s="28">
        <v>60</v>
      </c>
      <c r="D217" s="29">
        <v>0.25</v>
      </c>
      <c r="E217" s="29">
        <v>0.25</v>
      </c>
      <c r="F217" s="29">
        <v>5.9</v>
      </c>
      <c r="G217" s="29">
        <v>26.65</v>
      </c>
      <c r="H217" s="29">
        <v>0.02</v>
      </c>
      <c r="I217" s="29">
        <v>0.01</v>
      </c>
      <c r="J217" s="29">
        <v>3</v>
      </c>
      <c r="K217" s="29">
        <v>0</v>
      </c>
      <c r="L217" s="29">
        <v>6</v>
      </c>
      <c r="M217" s="29">
        <v>15.6</v>
      </c>
      <c r="N217" s="29">
        <v>166.8</v>
      </c>
      <c r="O217" s="29">
        <v>9.6</v>
      </c>
      <c r="P217" s="29">
        <v>5.4</v>
      </c>
      <c r="Q217" s="29">
        <v>6.6</v>
      </c>
      <c r="R217" s="29">
        <v>1.32</v>
      </c>
      <c r="S217" s="29">
        <v>1.2</v>
      </c>
      <c r="T217" s="29">
        <v>0.18</v>
      </c>
      <c r="U217" s="29">
        <v>4.8</v>
      </c>
    </row>
    <row r="218" spans="1:21" s="1" customFormat="1" ht="25.5">
      <c r="A218" s="19" t="s">
        <v>103</v>
      </c>
      <c r="B218" s="20" t="s">
        <v>133</v>
      </c>
      <c r="C218" s="21" t="s">
        <v>104</v>
      </c>
      <c r="D218" s="22">
        <v>23.37</v>
      </c>
      <c r="E218" s="64">
        <v>22.53</v>
      </c>
      <c r="F218" s="22">
        <v>130.91999999999999</v>
      </c>
      <c r="G218" s="64">
        <v>818.97</v>
      </c>
      <c r="H218" s="22">
        <v>0.42</v>
      </c>
      <c r="I218" s="22">
        <v>0.48</v>
      </c>
      <c r="J218" s="22">
        <v>58.62</v>
      </c>
      <c r="K218" s="66">
        <v>0</v>
      </c>
      <c r="L218" s="22">
        <v>1.33</v>
      </c>
      <c r="M218" s="22">
        <v>1198.69</v>
      </c>
      <c r="N218" s="22">
        <v>647.78</v>
      </c>
      <c r="O218" s="22">
        <v>340.86</v>
      </c>
      <c r="P218" s="22">
        <v>100.94</v>
      </c>
      <c r="Q218" s="22">
        <v>416.69</v>
      </c>
      <c r="R218" s="22">
        <v>3.85</v>
      </c>
      <c r="S218" s="22">
        <v>8.69</v>
      </c>
      <c r="T218" s="22">
        <v>42.9</v>
      </c>
      <c r="U218" s="66">
        <v>0</v>
      </c>
    </row>
    <row r="219" spans="1:21" s="1" customFormat="1" ht="12.75">
      <c r="A219" s="18">
        <v>303.33</v>
      </c>
      <c r="B219" s="28" t="s">
        <v>54</v>
      </c>
      <c r="C219" s="11">
        <v>200</v>
      </c>
      <c r="D219" s="12">
        <v>3.9</v>
      </c>
      <c r="E219" s="12">
        <v>2.9</v>
      </c>
      <c r="F219" s="12">
        <v>11.2</v>
      </c>
      <c r="G219" s="12">
        <v>86</v>
      </c>
      <c r="H219" s="12">
        <v>0.03</v>
      </c>
      <c r="I219" s="12">
        <v>0.13</v>
      </c>
      <c r="J219" s="12">
        <v>13.29</v>
      </c>
      <c r="K219" s="12">
        <v>0</v>
      </c>
      <c r="L219" s="12">
        <v>0.52</v>
      </c>
      <c r="M219" s="12">
        <v>38.549999999999997</v>
      </c>
      <c r="N219" s="12">
        <v>183.98</v>
      </c>
      <c r="O219" s="12">
        <v>148.32</v>
      </c>
      <c r="P219" s="12">
        <v>30.67</v>
      </c>
      <c r="Q219" s="12">
        <v>106.79</v>
      </c>
      <c r="R219" s="12">
        <v>1.06</v>
      </c>
      <c r="S219" s="12">
        <v>9</v>
      </c>
      <c r="T219" s="12">
        <v>1.76</v>
      </c>
      <c r="U219" s="12">
        <v>20</v>
      </c>
    </row>
    <row r="220" spans="1:21" s="1" customFormat="1" ht="12.75">
      <c r="A220" s="18"/>
      <c r="B220" s="79" t="s">
        <v>49</v>
      </c>
      <c r="C220" s="10">
        <v>500</v>
      </c>
      <c r="D220" s="33">
        <f>SUM(D217:D219)</f>
        <v>27.52</v>
      </c>
      <c r="E220" s="33">
        <f t="shared" ref="E220:U220" si="38">SUM(E217:E219)</f>
        <v>25.68</v>
      </c>
      <c r="F220" s="33">
        <f t="shared" si="38"/>
        <v>148.02000000000001</v>
      </c>
      <c r="G220" s="33">
        <f t="shared" si="38"/>
        <v>931.62</v>
      </c>
      <c r="H220" s="33">
        <f t="shared" si="38"/>
        <v>0.47</v>
      </c>
      <c r="I220" s="33">
        <f t="shared" si="38"/>
        <v>0.62</v>
      </c>
      <c r="J220" s="33">
        <f t="shared" si="38"/>
        <v>74.91</v>
      </c>
      <c r="K220" s="33">
        <f t="shared" si="38"/>
        <v>0</v>
      </c>
      <c r="L220" s="33">
        <f t="shared" si="38"/>
        <v>7.85</v>
      </c>
      <c r="M220" s="33">
        <f t="shared" si="38"/>
        <v>1252.8399999999999</v>
      </c>
      <c r="N220" s="33">
        <f t="shared" si="38"/>
        <v>998.56</v>
      </c>
      <c r="O220" s="33">
        <f t="shared" si="38"/>
        <v>498.78</v>
      </c>
      <c r="P220" s="33">
        <f t="shared" si="38"/>
        <v>137.01</v>
      </c>
      <c r="Q220" s="33">
        <f t="shared" si="38"/>
        <v>530.08000000000004</v>
      </c>
      <c r="R220" s="33">
        <f t="shared" si="38"/>
        <v>6.23</v>
      </c>
      <c r="S220" s="33">
        <f t="shared" si="38"/>
        <v>18.89</v>
      </c>
      <c r="T220" s="33">
        <f t="shared" si="38"/>
        <v>44.84</v>
      </c>
      <c r="U220" s="33">
        <f t="shared" si="38"/>
        <v>24.8</v>
      </c>
    </row>
    <row r="221" spans="1:21" s="1" customFormat="1" ht="12.75">
      <c r="A221" s="18"/>
      <c r="B221" s="80" t="s">
        <v>50</v>
      </c>
      <c r="C221" s="25">
        <f t="shared" ref="C221:U221" si="39">SUM(C204,C211,C215,C220)</f>
        <v>2060</v>
      </c>
      <c r="D221" s="38">
        <f t="shared" si="39"/>
        <v>93.92</v>
      </c>
      <c r="E221" s="38">
        <f t="shared" si="39"/>
        <v>98.68</v>
      </c>
      <c r="F221" s="38">
        <f t="shared" si="39"/>
        <v>356.32</v>
      </c>
      <c r="G221" s="38">
        <f t="shared" si="39"/>
        <v>2695.82</v>
      </c>
      <c r="H221" s="38">
        <f t="shared" si="39"/>
        <v>1.26</v>
      </c>
      <c r="I221" s="38">
        <f t="shared" si="39"/>
        <v>1.55</v>
      </c>
      <c r="J221" s="38">
        <f t="shared" si="39"/>
        <v>623.74</v>
      </c>
      <c r="K221" s="38">
        <f t="shared" si="39"/>
        <v>1.75</v>
      </c>
      <c r="L221" s="38">
        <f t="shared" si="39"/>
        <v>55.41</v>
      </c>
      <c r="M221" s="38">
        <f t="shared" si="39"/>
        <v>2637.23</v>
      </c>
      <c r="N221" s="38">
        <f t="shared" si="39"/>
        <v>3461.47</v>
      </c>
      <c r="O221" s="38">
        <f t="shared" si="39"/>
        <v>1190.57</v>
      </c>
      <c r="P221" s="38">
        <f t="shared" si="39"/>
        <v>331.99</v>
      </c>
      <c r="Q221" s="38">
        <f t="shared" si="39"/>
        <v>1430.1</v>
      </c>
      <c r="R221" s="38">
        <f t="shared" si="39"/>
        <v>19.920000000000002</v>
      </c>
      <c r="S221" s="38">
        <f t="shared" si="39"/>
        <v>147.26</v>
      </c>
      <c r="T221" s="38">
        <f t="shared" si="39"/>
        <v>84.37</v>
      </c>
      <c r="U221" s="38">
        <f t="shared" si="39"/>
        <v>304.14999999999998</v>
      </c>
    </row>
    <row r="222" spans="1:21" s="1" customFormat="1">
      <c r="A222" s="7"/>
      <c r="B222" s="81"/>
      <c r="C222" s="27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</row>
    <row r="223" spans="1:21" s="1" customFormat="1" ht="12.75">
      <c r="A223" s="6"/>
      <c r="B223" s="78" t="s">
        <v>105</v>
      </c>
      <c r="C223" s="11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</row>
    <row r="224" spans="1:21" s="1" customFormat="1" ht="12.75">
      <c r="A224" s="6"/>
      <c r="B224" s="79" t="s">
        <v>30</v>
      </c>
      <c r="C224" s="11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</row>
    <row r="225" spans="1:24" s="1" customFormat="1" ht="12.75">
      <c r="A225" s="6">
        <v>3.01</v>
      </c>
      <c r="B225" s="20" t="s">
        <v>118</v>
      </c>
      <c r="C225" s="11">
        <v>10</v>
      </c>
      <c r="D225" s="12">
        <v>2.2999999999999998</v>
      </c>
      <c r="E225" s="12">
        <v>3</v>
      </c>
      <c r="F225" s="12">
        <v>0</v>
      </c>
      <c r="G225" s="12">
        <v>35.799999999999997</v>
      </c>
      <c r="H225" s="12">
        <v>0</v>
      </c>
      <c r="I225" s="12">
        <v>0.03</v>
      </c>
      <c r="J225" s="12">
        <v>26</v>
      </c>
      <c r="K225" s="12">
        <v>0.1</v>
      </c>
      <c r="L225" s="12">
        <v>7.0000000000000007E-2</v>
      </c>
      <c r="M225" s="12">
        <v>81</v>
      </c>
      <c r="N225" s="12">
        <v>8.8000000000000007</v>
      </c>
      <c r="O225" s="12">
        <v>88</v>
      </c>
      <c r="P225" s="12">
        <v>3.5</v>
      </c>
      <c r="Q225" s="12">
        <v>50</v>
      </c>
      <c r="R225" s="12">
        <v>0.1</v>
      </c>
      <c r="S225" s="12">
        <v>0</v>
      </c>
      <c r="T225" s="12">
        <v>1.45</v>
      </c>
      <c r="U225" s="12">
        <v>0</v>
      </c>
    </row>
    <row r="226" spans="1:24" s="1" customFormat="1" ht="12.75">
      <c r="A226" s="6">
        <v>132.19</v>
      </c>
      <c r="B226" s="28" t="s">
        <v>106</v>
      </c>
      <c r="C226" s="11">
        <v>250</v>
      </c>
      <c r="D226" s="41">
        <v>8.9</v>
      </c>
      <c r="E226" s="41">
        <v>7.2</v>
      </c>
      <c r="F226" s="41">
        <v>33.4</v>
      </c>
      <c r="G226" s="41">
        <v>234.2</v>
      </c>
      <c r="H226" s="41">
        <v>0.18</v>
      </c>
      <c r="I226" s="41">
        <v>0.22</v>
      </c>
      <c r="J226" s="41">
        <v>29.91</v>
      </c>
      <c r="K226" s="41">
        <v>7.0000000000000007E-2</v>
      </c>
      <c r="L226" s="41">
        <v>0.62</v>
      </c>
      <c r="M226" s="41">
        <v>415</v>
      </c>
      <c r="N226" s="41">
        <v>296.66000000000003</v>
      </c>
      <c r="O226" s="41">
        <v>164.89</v>
      </c>
      <c r="P226" s="41">
        <v>97.51</v>
      </c>
      <c r="Q226" s="41">
        <v>219.23</v>
      </c>
      <c r="R226" s="41">
        <v>2.92</v>
      </c>
      <c r="S226" s="41">
        <v>62.37</v>
      </c>
      <c r="T226" s="41">
        <v>4.54</v>
      </c>
      <c r="U226" s="41">
        <v>35.07</v>
      </c>
      <c r="V226" s="50"/>
      <c r="W226" s="50"/>
      <c r="X226" s="50"/>
    </row>
    <row r="227" spans="1:24" s="1" customFormat="1" ht="12.75">
      <c r="A227" s="6">
        <v>693.13</v>
      </c>
      <c r="B227" s="28" t="s">
        <v>32</v>
      </c>
      <c r="C227" s="11">
        <v>200</v>
      </c>
      <c r="D227" s="12">
        <v>4.7</v>
      </c>
      <c r="E227" s="12">
        <v>3.5</v>
      </c>
      <c r="F227" s="12">
        <v>12.5</v>
      </c>
      <c r="G227" s="12">
        <v>100.4</v>
      </c>
      <c r="H227" s="12">
        <v>0.04</v>
      </c>
      <c r="I227" s="12">
        <v>0.16</v>
      </c>
      <c r="J227" s="12">
        <v>17.25</v>
      </c>
      <c r="K227" s="12">
        <v>0</v>
      </c>
      <c r="L227" s="12">
        <v>0.68</v>
      </c>
      <c r="M227" s="12">
        <v>49.95</v>
      </c>
      <c r="N227" s="12">
        <v>220.33</v>
      </c>
      <c r="O227" s="12">
        <v>167.68</v>
      </c>
      <c r="P227" s="12">
        <v>34.32</v>
      </c>
      <c r="Q227" s="12">
        <v>130.28</v>
      </c>
      <c r="R227" s="12">
        <v>1.0900000000000001</v>
      </c>
      <c r="S227" s="12">
        <v>11.7</v>
      </c>
      <c r="T227" s="12">
        <v>2.29</v>
      </c>
      <c r="U227" s="12">
        <v>38.25</v>
      </c>
    </row>
    <row r="228" spans="1:24" s="1" customFormat="1" ht="12.75">
      <c r="A228" s="6">
        <v>0.08</v>
      </c>
      <c r="B228" s="28" t="s">
        <v>33</v>
      </c>
      <c r="C228" s="11">
        <v>40</v>
      </c>
      <c r="D228" s="12">
        <v>3</v>
      </c>
      <c r="E228" s="12">
        <v>0.3</v>
      </c>
      <c r="F228" s="12">
        <v>19.7</v>
      </c>
      <c r="G228" s="12">
        <v>93.8</v>
      </c>
      <c r="H228" s="12">
        <v>0.04</v>
      </c>
      <c r="I228" s="12">
        <v>0.01</v>
      </c>
      <c r="J228" s="12">
        <v>0</v>
      </c>
      <c r="K228" s="12">
        <v>0</v>
      </c>
      <c r="L228" s="12">
        <v>0</v>
      </c>
      <c r="M228" s="12">
        <v>199.6</v>
      </c>
      <c r="N228" s="12">
        <v>37.200000000000003</v>
      </c>
      <c r="O228" s="12">
        <v>8</v>
      </c>
      <c r="P228" s="12">
        <v>5.6</v>
      </c>
      <c r="Q228" s="12">
        <v>26</v>
      </c>
      <c r="R228" s="12">
        <v>0.44</v>
      </c>
      <c r="S228" s="12">
        <v>1.28</v>
      </c>
      <c r="T228" s="12">
        <v>2.4</v>
      </c>
      <c r="U228" s="12">
        <v>5.8</v>
      </c>
    </row>
    <row r="229" spans="1:24" s="1" customFormat="1" ht="12.75">
      <c r="A229" s="6"/>
      <c r="B229" s="79" t="s">
        <v>34</v>
      </c>
      <c r="C229" s="14">
        <f>SUM(C225:C228)</f>
        <v>500</v>
      </c>
      <c r="D229" s="14">
        <f t="shared" ref="D229:U229" si="40">SUM(D225:D228)</f>
        <v>18.899999999999999</v>
      </c>
      <c r="E229" s="14">
        <f t="shared" si="40"/>
        <v>14</v>
      </c>
      <c r="F229" s="14">
        <f t="shared" si="40"/>
        <v>65.599999999999994</v>
      </c>
      <c r="G229" s="14">
        <f t="shared" si="40"/>
        <v>464.2</v>
      </c>
      <c r="H229" s="14">
        <f t="shared" si="40"/>
        <v>0.26</v>
      </c>
      <c r="I229" s="14">
        <f t="shared" si="40"/>
        <v>0.42</v>
      </c>
      <c r="J229" s="14">
        <f t="shared" si="40"/>
        <v>73.16</v>
      </c>
      <c r="K229" s="14">
        <f t="shared" si="40"/>
        <v>0.17</v>
      </c>
      <c r="L229" s="14">
        <f t="shared" si="40"/>
        <v>1.37</v>
      </c>
      <c r="M229" s="14">
        <f t="shared" si="40"/>
        <v>745.55</v>
      </c>
      <c r="N229" s="14">
        <f t="shared" si="40"/>
        <v>562.99</v>
      </c>
      <c r="O229" s="14">
        <f t="shared" si="40"/>
        <v>428.57</v>
      </c>
      <c r="P229" s="14">
        <f t="shared" si="40"/>
        <v>140.93</v>
      </c>
      <c r="Q229" s="14">
        <f t="shared" si="40"/>
        <v>425.51</v>
      </c>
      <c r="R229" s="14">
        <f t="shared" si="40"/>
        <v>4.55</v>
      </c>
      <c r="S229" s="14">
        <f t="shared" si="40"/>
        <v>75.349999999999994</v>
      </c>
      <c r="T229" s="14">
        <f t="shared" si="40"/>
        <v>10.68</v>
      </c>
      <c r="U229" s="14">
        <f t="shared" si="40"/>
        <v>79.12</v>
      </c>
    </row>
    <row r="230" spans="1:24" s="1" customFormat="1" ht="12.75">
      <c r="A230" s="6"/>
      <c r="B230" s="79" t="s">
        <v>35</v>
      </c>
      <c r="C230" s="11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</row>
    <row r="231" spans="1:24" s="1" customFormat="1" ht="24">
      <c r="A231" s="6">
        <v>171.4</v>
      </c>
      <c r="B231" s="20" t="s">
        <v>130</v>
      </c>
      <c r="C231" s="28">
        <v>60</v>
      </c>
      <c r="D231" s="22">
        <v>3.2</v>
      </c>
      <c r="E231" s="22">
        <v>2</v>
      </c>
      <c r="F231" s="22">
        <v>1.8</v>
      </c>
      <c r="G231" s="22">
        <v>38.5</v>
      </c>
      <c r="H231" s="22">
        <v>0.04</v>
      </c>
      <c r="I231" s="22">
        <v>0.09</v>
      </c>
      <c r="J231" s="22">
        <v>39.200000000000003</v>
      </c>
      <c r="K231" s="22">
        <v>0.44</v>
      </c>
      <c r="L231" s="66">
        <v>2.8</v>
      </c>
      <c r="M231" s="22">
        <v>76.69</v>
      </c>
      <c r="N231" s="22">
        <v>67.87</v>
      </c>
      <c r="O231" s="22">
        <v>17.8</v>
      </c>
      <c r="P231" s="22">
        <v>8.5399999999999991</v>
      </c>
      <c r="Q231" s="22">
        <v>52.6</v>
      </c>
      <c r="R231" s="67">
        <v>0.68</v>
      </c>
      <c r="S231" s="22">
        <v>4.5999999999999996</v>
      </c>
      <c r="T231" s="22">
        <v>5.69</v>
      </c>
      <c r="U231" s="22">
        <v>14.4</v>
      </c>
    </row>
    <row r="232" spans="1:24" s="1" customFormat="1" ht="12.75">
      <c r="A232" s="6">
        <v>140.41</v>
      </c>
      <c r="B232" s="28" t="s">
        <v>36</v>
      </c>
      <c r="C232" s="11">
        <v>200</v>
      </c>
      <c r="D232" s="12">
        <v>5.4</v>
      </c>
      <c r="E232" s="12">
        <v>5.5</v>
      </c>
      <c r="F232" s="12">
        <v>15.5</v>
      </c>
      <c r="G232" s="12">
        <v>133.30000000000001</v>
      </c>
      <c r="H232" s="12">
        <v>7.0000000000000007E-2</v>
      </c>
      <c r="I232" s="12">
        <v>0.04</v>
      </c>
      <c r="J232" s="12">
        <v>97.94</v>
      </c>
      <c r="K232" s="12">
        <v>0</v>
      </c>
      <c r="L232" s="12">
        <v>5.28</v>
      </c>
      <c r="M232" s="12">
        <v>4.83</v>
      </c>
      <c r="N232" s="12">
        <v>316.52999999999997</v>
      </c>
      <c r="O232" s="12">
        <v>11.05</v>
      </c>
      <c r="P232" s="12">
        <v>16.809999999999999</v>
      </c>
      <c r="Q232" s="12">
        <v>45.61</v>
      </c>
      <c r="R232" s="12">
        <v>0.72</v>
      </c>
      <c r="S232" s="12">
        <v>3.98</v>
      </c>
      <c r="T232" s="12">
        <v>0.18</v>
      </c>
      <c r="U232" s="12">
        <v>27.44</v>
      </c>
    </row>
    <row r="233" spans="1:24" s="1" customFormat="1" ht="12.75">
      <c r="A233" s="6">
        <v>666.22</v>
      </c>
      <c r="B233" s="20" t="s">
        <v>134</v>
      </c>
      <c r="C233" s="11">
        <v>90</v>
      </c>
      <c r="D233" s="12">
        <v>17.3</v>
      </c>
      <c r="E233" s="12">
        <v>20.6</v>
      </c>
      <c r="F233" s="12">
        <v>1.1000000000000001</v>
      </c>
      <c r="G233" s="12">
        <v>259.10000000000002</v>
      </c>
      <c r="H233" s="12">
        <v>0.06</v>
      </c>
      <c r="I233" s="12">
        <v>0.13</v>
      </c>
      <c r="J233" s="12">
        <v>139.19999999999999</v>
      </c>
      <c r="K233" s="12">
        <v>0</v>
      </c>
      <c r="L233" s="12">
        <v>1.2</v>
      </c>
      <c r="M233" s="12">
        <v>54.72</v>
      </c>
      <c r="N233" s="12">
        <v>185.96</v>
      </c>
      <c r="O233" s="12">
        <v>18.239999999999998</v>
      </c>
      <c r="P233" s="12">
        <v>19.29</v>
      </c>
      <c r="Q233" s="12">
        <v>151.51</v>
      </c>
      <c r="R233" s="12">
        <v>1.5</v>
      </c>
      <c r="S233" s="12">
        <v>4.6399999999999997</v>
      </c>
      <c r="T233" s="12">
        <v>0.04</v>
      </c>
      <c r="U233" s="12">
        <v>136.88</v>
      </c>
    </row>
    <row r="234" spans="1:24" s="1" customFormat="1" ht="12.75">
      <c r="A234" s="37">
        <v>330.02</v>
      </c>
      <c r="B234" s="29" t="s">
        <v>107</v>
      </c>
      <c r="C234" s="12">
        <v>150</v>
      </c>
      <c r="D234" s="12">
        <v>14.5</v>
      </c>
      <c r="E234" s="12">
        <v>7.7</v>
      </c>
      <c r="F234" s="12">
        <v>33.9</v>
      </c>
      <c r="G234" s="12">
        <v>263</v>
      </c>
      <c r="H234" s="12">
        <v>0.44</v>
      </c>
      <c r="I234" s="12">
        <v>0.1</v>
      </c>
      <c r="J234" s="12">
        <v>27.9</v>
      </c>
      <c r="K234" s="12">
        <v>0.13</v>
      </c>
      <c r="L234" s="12">
        <v>0</v>
      </c>
      <c r="M234" s="12">
        <v>19.95</v>
      </c>
      <c r="N234" s="12">
        <v>545.92999999999995</v>
      </c>
      <c r="O234" s="12">
        <v>78.010000000000005</v>
      </c>
      <c r="P234" s="12">
        <v>69.819999999999993</v>
      </c>
      <c r="Q234" s="12">
        <v>217.28</v>
      </c>
      <c r="R234" s="12">
        <v>4.45</v>
      </c>
      <c r="S234" s="12">
        <v>3.83</v>
      </c>
      <c r="T234" s="12">
        <v>8.73</v>
      </c>
      <c r="U234" s="12">
        <v>22.78</v>
      </c>
    </row>
    <row r="235" spans="1:24" s="1" customFormat="1" ht="12.75">
      <c r="A235" s="6">
        <v>519.09</v>
      </c>
      <c r="B235" s="28" t="s">
        <v>39</v>
      </c>
      <c r="C235" s="11">
        <v>200</v>
      </c>
      <c r="D235" s="12">
        <v>0.5</v>
      </c>
      <c r="E235" s="12">
        <v>0.1</v>
      </c>
      <c r="F235" s="12">
        <v>25.3</v>
      </c>
      <c r="G235" s="12">
        <v>104.4</v>
      </c>
      <c r="H235" s="12">
        <v>0.12</v>
      </c>
      <c r="I235" s="12">
        <v>0.16</v>
      </c>
      <c r="J235" s="12">
        <v>54.66</v>
      </c>
      <c r="K235" s="12">
        <v>0.84</v>
      </c>
      <c r="L235" s="12">
        <v>20.52</v>
      </c>
      <c r="M235" s="12">
        <v>5.93</v>
      </c>
      <c r="N235" s="12">
        <v>155.38</v>
      </c>
      <c r="O235" s="12">
        <v>16.02</v>
      </c>
      <c r="P235" s="12">
        <v>14.96</v>
      </c>
      <c r="Q235" s="12">
        <v>15.23</v>
      </c>
      <c r="R235" s="12">
        <v>0.56999999999999995</v>
      </c>
      <c r="S235" s="12">
        <v>0.36</v>
      </c>
      <c r="T235" s="12">
        <v>0.23</v>
      </c>
      <c r="U235" s="12">
        <v>4.9000000000000004</v>
      </c>
    </row>
    <row r="236" spans="1:24" s="1" customFormat="1" ht="12.75">
      <c r="A236" s="6">
        <v>5</v>
      </c>
      <c r="B236" s="28" t="s">
        <v>40</v>
      </c>
      <c r="C236" s="11">
        <v>50</v>
      </c>
      <c r="D236" s="12">
        <v>3.3</v>
      </c>
      <c r="E236" s="12">
        <v>0.6</v>
      </c>
      <c r="F236" s="12">
        <v>19.8</v>
      </c>
      <c r="G236" s="12">
        <v>97.8</v>
      </c>
      <c r="H236" s="12">
        <v>0.09</v>
      </c>
      <c r="I236" s="12">
        <v>0.04</v>
      </c>
      <c r="J236" s="12">
        <v>0</v>
      </c>
      <c r="K236" s="12">
        <v>0</v>
      </c>
      <c r="L236" s="12">
        <v>0</v>
      </c>
      <c r="M236" s="12">
        <v>203</v>
      </c>
      <c r="N236" s="12">
        <v>117.5</v>
      </c>
      <c r="O236" s="12">
        <v>14.5</v>
      </c>
      <c r="P236" s="12">
        <v>23.5</v>
      </c>
      <c r="Q236" s="12">
        <v>75</v>
      </c>
      <c r="R236" s="12">
        <v>1.95</v>
      </c>
      <c r="S236" s="12">
        <v>2.2000000000000002</v>
      </c>
      <c r="T236" s="12">
        <v>2.75</v>
      </c>
      <c r="U236" s="12">
        <v>12</v>
      </c>
    </row>
    <row r="237" spans="1:24" s="1" customFormat="1" ht="12.75">
      <c r="A237" s="6"/>
      <c r="B237" s="79" t="s">
        <v>41</v>
      </c>
      <c r="C237" s="10">
        <f>SUM(C231,C232,C233,C234,C235,C236)</f>
        <v>750</v>
      </c>
      <c r="D237" s="10">
        <f t="shared" ref="D237:U237" si="41">SUM(D231,D232,D233,D234,D235,D236)</f>
        <v>44.2</v>
      </c>
      <c r="E237" s="10">
        <f t="shared" si="41"/>
        <v>36.5</v>
      </c>
      <c r="F237" s="10">
        <f t="shared" si="41"/>
        <v>97.4</v>
      </c>
      <c r="G237" s="10">
        <f t="shared" si="41"/>
        <v>896.1</v>
      </c>
      <c r="H237" s="10">
        <f t="shared" si="41"/>
        <v>0.82</v>
      </c>
      <c r="I237" s="10">
        <f t="shared" si="41"/>
        <v>0.56000000000000005</v>
      </c>
      <c r="J237" s="10">
        <f t="shared" si="41"/>
        <v>358.9</v>
      </c>
      <c r="K237" s="10">
        <f t="shared" si="41"/>
        <v>1.41</v>
      </c>
      <c r="L237" s="10">
        <f t="shared" si="41"/>
        <v>29.8</v>
      </c>
      <c r="M237" s="10">
        <f t="shared" si="41"/>
        <v>365.12</v>
      </c>
      <c r="N237" s="10">
        <f t="shared" si="41"/>
        <v>1389.17</v>
      </c>
      <c r="O237" s="10">
        <f t="shared" si="41"/>
        <v>155.62</v>
      </c>
      <c r="P237" s="10">
        <f t="shared" si="41"/>
        <v>152.91999999999999</v>
      </c>
      <c r="Q237" s="10">
        <f t="shared" si="41"/>
        <v>557.23</v>
      </c>
      <c r="R237" s="10">
        <f t="shared" si="41"/>
        <v>9.8699999999999992</v>
      </c>
      <c r="S237" s="10">
        <f t="shared" si="41"/>
        <v>19.61</v>
      </c>
      <c r="T237" s="10">
        <f t="shared" si="41"/>
        <v>17.62</v>
      </c>
      <c r="U237" s="10">
        <f t="shared" si="41"/>
        <v>218.4</v>
      </c>
    </row>
    <row r="238" spans="1:24">
      <c r="A238" s="6"/>
      <c r="B238" s="79" t="s">
        <v>42</v>
      </c>
      <c r="C238" s="11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</row>
    <row r="239" spans="1:24" s="1" customFormat="1" ht="12.75">
      <c r="A239" s="6">
        <v>401.22</v>
      </c>
      <c r="B239" s="20" t="s">
        <v>135</v>
      </c>
      <c r="C239" s="11">
        <v>150</v>
      </c>
      <c r="D239" s="12">
        <v>10.1</v>
      </c>
      <c r="E239" s="12">
        <v>15.3</v>
      </c>
      <c r="F239" s="12">
        <v>50.3</v>
      </c>
      <c r="G239" s="12">
        <v>379.2</v>
      </c>
      <c r="H239" s="12">
        <v>0.12</v>
      </c>
      <c r="I239" s="12">
        <v>0.14000000000000001</v>
      </c>
      <c r="J239" s="12">
        <v>28.08</v>
      </c>
      <c r="K239" s="12">
        <v>0.13</v>
      </c>
      <c r="L239" s="12">
        <v>0.39</v>
      </c>
      <c r="M239" s="12">
        <v>63.53</v>
      </c>
      <c r="N239" s="12">
        <v>179.35</v>
      </c>
      <c r="O239" s="12">
        <v>94.08</v>
      </c>
      <c r="P239" s="12">
        <v>20.52</v>
      </c>
      <c r="Q239" s="12">
        <v>126.86</v>
      </c>
      <c r="R239" s="12">
        <v>0.96</v>
      </c>
      <c r="S239" s="12">
        <v>12.53</v>
      </c>
      <c r="T239" s="12">
        <v>6.03</v>
      </c>
      <c r="U239" s="12">
        <v>32.85</v>
      </c>
    </row>
    <row r="240" spans="1:24" s="1" customFormat="1" ht="12.75">
      <c r="A240" s="6">
        <v>304.05</v>
      </c>
      <c r="B240" s="28" t="s">
        <v>84</v>
      </c>
      <c r="C240" s="11">
        <v>150</v>
      </c>
      <c r="D240" s="12">
        <v>4.4000000000000004</v>
      </c>
      <c r="E240" s="12">
        <v>3.8</v>
      </c>
      <c r="F240" s="12">
        <v>6.3</v>
      </c>
      <c r="G240" s="12">
        <v>76.400000000000006</v>
      </c>
      <c r="H240" s="12">
        <v>0.03</v>
      </c>
      <c r="I240" s="12">
        <v>0.2</v>
      </c>
      <c r="J240" s="12">
        <v>33</v>
      </c>
      <c r="K240" s="12">
        <v>0</v>
      </c>
      <c r="L240" s="12">
        <v>0.45</v>
      </c>
      <c r="M240" s="12">
        <v>75</v>
      </c>
      <c r="N240" s="12">
        <v>219</v>
      </c>
      <c r="O240" s="12">
        <v>186</v>
      </c>
      <c r="P240" s="12">
        <v>21</v>
      </c>
      <c r="Q240" s="12">
        <v>138</v>
      </c>
      <c r="R240" s="12">
        <v>0.15</v>
      </c>
      <c r="S240" s="12">
        <v>13.5</v>
      </c>
      <c r="T240" s="12">
        <v>1.5</v>
      </c>
      <c r="U240" s="12">
        <v>30</v>
      </c>
    </row>
    <row r="241" spans="1:24" s="1" customFormat="1" ht="12.75">
      <c r="A241" s="6"/>
      <c r="B241" s="79" t="s">
        <v>45</v>
      </c>
      <c r="C241" s="14">
        <f>SUM(C239:C240)</f>
        <v>300</v>
      </c>
      <c r="D241" s="14">
        <f t="shared" ref="D241:U241" si="42">SUM(D239:D240)</f>
        <v>14.5</v>
      </c>
      <c r="E241" s="14">
        <f t="shared" si="42"/>
        <v>19.100000000000001</v>
      </c>
      <c r="F241" s="14">
        <f t="shared" si="42"/>
        <v>56.6</v>
      </c>
      <c r="G241" s="14">
        <f t="shared" si="42"/>
        <v>455.6</v>
      </c>
      <c r="H241" s="14">
        <f t="shared" si="42"/>
        <v>0.15</v>
      </c>
      <c r="I241" s="14">
        <f t="shared" si="42"/>
        <v>0.34</v>
      </c>
      <c r="J241" s="14">
        <f t="shared" si="42"/>
        <v>61.08</v>
      </c>
      <c r="K241" s="14">
        <f t="shared" si="42"/>
        <v>0.13</v>
      </c>
      <c r="L241" s="14">
        <f t="shared" si="42"/>
        <v>0.84</v>
      </c>
      <c r="M241" s="14">
        <f t="shared" si="42"/>
        <v>138.53</v>
      </c>
      <c r="N241" s="14">
        <f t="shared" si="42"/>
        <v>398.35</v>
      </c>
      <c r="O241" s="14">
        <f t="shared" si="42"/>
        <v>280.08</v>
      </c>
      <c r="P241" s="14">
        <f t="shared" si="42"/>
        <v>41.52</v>
      </c>
      <c r="Q241" s="14">
        <f t="shared" si="42"/>
        <v>264.86</v>
      </c>
      <c r="R241" s="14">
        <f t="shared" si="42"/>
        <v>1.1100000000000001</v>
      </c>
      <c r="S241" s="14">
        <f t="shared" si="42"/>
        <v>26.03</v>
      </c>
      <c r="T241" s="14">
        <f t="shared" si="42"/>
        <v>7.53</v>
      </c>
      <c r="U241" s="14">
        <f t="shared" si="42"/>
        <v>62.85</v>
      </c>
    </row>
    <row r="242" spans="1:24" s="6" customFormat="1" ht="12.75">
      <c r="B242" s="79" t="s">
        <v>46</v>
      </c>
      <c r="C242" s="10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</row>
    <row r="243" spans="1:24" s="6" customFormat="1" ht="12.75">
      <c r="A243" s="18">
        <v>28.09</v>
      </c>
      <c r="B243" s="20" t="s">
        <v>129</v>
      </c>
      <c r="C243" s="28">
        <v>60</v>
      </c>
      <c r="D243" s="29">
        <v>0.25</v>
      </c>
      <c r="E243" s="29">
        <v>0.25</v>
      </c>
      <c r="F243" s="29">
        <v>5.9</v>
      </c>
      <c r="G243" s="29">
        <v>26.65</v>
      </c>
      <c r="H243" s="29">
        <v>0.02</v>
      </c>
      <c r="I243" s="29">
        <v>0.01</v>
      </c>
      <c r="J243" s="29">
        <v>3</v>
      </c>
      <c r="K243" s="29">
        <v>0</v>
      </c>
      <c r="L243" s="29">
        <v>6</v>
      </c>
      <c r="M243" s="29">
        <v>15.6</v>
      </c>
      <c r="N243" s="29">
        <v>166.8</v>
      </c>
      <c r="O243" s="29">
        <v>9.6</v>
      </c>
      <c r="P243" s="29">
        <v>5.4</v>
      </c>
      <c r="Q243" s="29">
        <v>6.6</v>
      </c>
      <c r="R243" s="29">
        <v>1.32</v>
      </c>
      <c r="S243" s="29">
        <v>1.2</v>
      </c>
      <c r="T243" s="29">
        <v>0.18</v>
      </c>
      <c r="U243" s="29">
        <v>4.8</v>
      </c>
    </row>
    <row r="244" spans="1:24" s="1" customFormat="1" ht="12.75">
      <c r="A244" s="18">
        <v>267.76</v>
      </c>
      <c r="B244" s="28" t="s">
        <v>86</v>
      </c>
      <c r="C244" s="11">
        <v>50</v>
      </c>
      <c r="D244" s="11">
        <v>5.71</v>
      </c>
      <c r="E244" s="11">
        <v>8.27</v>
      </c>
      <c r="F244" s="11">
        <v>2.74</v>
      </c>
      <c r="G244" s="11">
        <v>110.26</v>
      </c>
      <c r="H244" s="11">
        <v>0.03</v>
      </c>
      <c r="I244" s="11">
        <v>0.05</v>
      </c>
      <c r="J244" s="11">
        <v>0.33</v>
      </c>
      <c r="K244" s="11">
        <v>0.02</v>
      </c>
      <c r="L244" s="11">
        <v>1.39</v>
      </c>
      <c r="M244" s="11">
        <v>0</v>
      </c>
      <c r="N244" s="11">
        <v>149.49</v>
      </c>
      <c r="O244" s="11">
        <v>16.18</v>
      </c>
      <c r="P244" s="11">
        <v>3.08</v>
      </c>
      <c r="Q244" s="11">
        <v>62.38</v>
      </c>
      <c r="R244" s="11">
        <v>0.76</v>
      </c>
      <c r="S244" s="11">
        <v>2.44</v>
      </c>
      <c r="T244" s="11">
        <v>0.17</v>
      </c>
      <c r="U244" s="11">
        <v>24.28</v>
      </c>
    </row>
    <row r="245" spans="1:24" s="1" customFormat="1" ht="13.5" customHeight="1">
      <c r="A245" s="18">
        <v>13.26</v>
      </c>
      <c r="B245" s="85" t="s">
        <v>108</v>
      </c>
      <c r="C245" s="28">
        <v>150</v>
      </c>
      <c r="D245" s="28">
        <v>4.17</v>
      </c>
      <c r="E245" s="28">
        <v>4.99</v>
      </c>
      <c r="F245" s="65">
        <v>23.94</v>
      </c>
      <c r="G245" s="28">
        <v>157.5</v>
      </c>
      <c r="H245" s="28">
        <v>0.1</v>
      </c>
      <c r="I245" s="28">
        <v>0.01</v>
      </c>
      <c r="J245" s="28">
        <v>0</v>
      </c>
      <c r="K245" s="28">
        <v>0</v>
      </c>
      <c r="L245" s="28">
        <v>0</v>
      </c>
      <c r="M245" s="28">
        <v>585</v>
      </c>
      <c r="N245" s="28">
        <v>77.19</v>
      </c>
      <c r="O245" s="28">
        <v>10.96</v>
      </c>
      <c r="P245" s="28">
        <v>29.89</v>
      </c>
      <c r="Q245" s="28">
        <v>85.47</v>
      </c>
      <c r="R245" s="28">
        <v>0.97</v>
      </c>
      <c r="S245" s="28">
        <v>1E-3</v>
      </c>
      <c r="T245" s="28">
        <v>0.01</v>
      </c>
      <c r="U245" s="28">
        <v>0.03</v>
      </c>
    </row>
    <row r="246" spans="1:24" s="1" customFormat="1" ht="12.75">
      <c r="A246" s="18">
        <v>409.16</v>
      </c>
      <c r="B246" s="28" t="s">
        <v>39</v>
      </c>
      <c r="C246" s="11">
        <v>200</v>
      </c>
      <c r="D246" s="12">
        <v>0.2</v>
      </c>
      <c r="E246" s="12">
        <v>0.1</v>
      </c>
      <c r="F246" s="12">
        <v>20.100000000000001</v>
      </c>
      <c r="G246" s="12">
        <v>82.4</v>
      </c>
      <c r="H246" s="12">
        <v>0.17</v>
      </c>
      <c r="I246" s="12">
        <v>0.21</v>
      </c>
      <c r="J246" s="12">
        <v>56.43</v>
      </c>
      <c r="K246" s="12">
        <v>1.26</v>
      </c>
      <c r="L246" s="12">
        <v>8.1</v>
      </c>
      <c r="M246" s="12">
        <v>8.23</v>
      </c>
      <c r="N246" s="12">
        <v>101.17</v>
      </c>
      <c r="O246" s="12">
        <v>70.760000000000005</v>
      </c>
      <c r="P246" s="12">
        <v>5.74</v>
      </c>
      <c r="Q246" s="12">
        <v>6.79</v>
      </c>
      <c r="R246" s="12">
        <v>0.65</v>
      </c>
      <c r="S246" s="12">
        <v>0.9</v>
      </c>
      <c r="T246" s="12">
        <v>0.09</v>
      </c>
      <c r="U246" s="12">
        <v>4.3499999999999996</v>
      </c>
    </row>
    <row r="247" spans="1:24" s="1" customFormat="1" ht="12.75">
      <c r="A247" s="18">
        <v>5.41</v>
      </c>
      <c r="B247" s="28" t="s">
        <v>40</v>
      </c>
      <c r="C247" s="11">
        <v>40</v>
      </c>
      <c r="D247" s="12">
        <v>2.64</v>
      </c>
      <c r="E247" s="12">
        <v>0.48</v>
      </c>
      <c r="F247" s="12">
        <v>15.84</v>
      </c>
      <c r="G247" s="12">
        <v>78.239999999999995</v>
      </c>
      <c r="H247" s="12">
        <v>0.06</v>
      </c>
      <c r="I247" s="12">
        <v>0.02</v>
      </c>
      <c r="J247" s="12">
        <v>0</v>
      </c>
      <c r="K247" s="12">
        <v>0</v>
      </c>
      <c r="L247" s="12">
        <v>0</v>
      </c>
      <c r="M247" s="12">
        <v>162.4</v>
      </c>
      <c r="N247" s="12">
        <v>94</v>
      </c>
      <c r="O247" s="12">
        <v>11.6</v>
      </c>
      <c r="P247" s="12">
        <v>18.8</v>
      </c>
      <c r="Q247" s="12">
        <v>60</v>
      </c>
      <c r="R247" s="12">
        <v>1.56</v>
      </c>
      <c r="S247" s="12">
        <v>1.76</v>
      </c>
      <c r="T247" s="12">
        <v>2.2000000000000002</v>
      </c>
      <c r="U247" s="12">
        <v>9.6</v>
      </c>
    </row>
    <row r="248" spans="1:24" s="1" customFormat="1" ht="12.75">
      <c r="A248" s="6"/>
      <c r="B248" s="79" t="s">
        <v>49</v>
      </c>
      <c r="C248" s="10">
        <f>SUM(C243:C247)</f>
        <v>500</v>
      </c>
      <c r="D248" s="17">
        <f>SUM(D243:D247)</f>
        <v>12.97</v>
      </c>
      <c r="E248" s="33">
        <f t="shared" ref="E248:U248" si="43">SUM(E243:E247)</f>
        <v>14.09</v>
      </c>
      <c r="F248" s="33">
        <f t="shared" si="43"/>
        <v>68.52</v>
      </c>
      <c r="G248" s="33">
        <f t="shared" si="43"/>
        <v>455.05</v>
      </c>
      <c r="H248" s="33">
        <f t="shared" si="43"/>
        <v>0.38</v>
      </c>
      <c r="I248" s="33">
        <f t="shared" si="43"/>
        <v>0.3</v>
      </c>
      <c r="J248" s="33">
        <f t="shared" si="43"/>
        <v>59.76</v>
      </c>
      <c r="K248" s="33">
        <f t="shared" si="43"/>
        <v>1.28</v>
      </c>
      <c r="L248" s="33">
        <f t="shared" si="43"/>
        <v>15.49</v>
      </c>
      <c r="M248" s="33">
        <f t="shared" si="43"/>
        <v>771.23</v>
      </c>
      <c r="N248" s="33">
        <f t="shared" si="43"/>
        <v>588.65</v>
      </c>
      <c r="O248" s="33">
        <f t="shared" si="43"/>
        <v>119.1</v>
      </c>
      <c r="P248" s="33">
        <f t="shared" si="43"/>
        <v>62.91</v>
      </c>
      <c r="Q248" s="33">
        <f t="shared" si="43"/>
        <v>221.24</v>
      </c>
      <c r="R248" s="33">
        <f t="shared" si="43"/>
        <v>5.26</v>
      </c>
      <c r="S248" s="33">
        <f t="shared" si="43"/>
        <v>6.3010000000000002</v>
      </c>
      <c r="T248" s="33">
        <f t="shared" si="43"/>
        <v>2.65</v>
      </c>
      <c r="U248" s="33">
        <f t="shared" si="43"/>
        <v>43.06</v>
      </c>
    </row>
    <row r="249" spans="1:24" s="1" customFormat="1" ht="12.75">
      <c r="A249" s="6"/>
      <c r="B249" s="80" t="s">
        <v>50</v>
      </c>
      <c r="C249" s="25">
        <f t="shared" ref="C249:U249" si="44">SUM(C229,C237,C241,C248)</f>
        <v>2050</v>
      </c>
      <c r="D249" s="38">
        <f t="shared" si="44"/>
        <v>90.57</v>
      </c>
      <c r="E249" s="38">
        <f t="shared" si="44"/>
        <v>83.69</v>
      </c>
      <c r="F249" s="38">
        <f t="shared" si="44"/>
        <v>288.12</v>
      </c>
      <c r="G249" s="38">
        <f t="shared" si="44"/>
        <v>2270.9499999999998</v>
      </c>
      <c r="H249" s="38">
        <f t="shared" si="44"/>
        <v>1.61</v>
      </c>
      <c r="I249" s="38">
        <f t="shared" si="44"/>
        <v>1.62</v>
      </c>
      <c r="J249" s="38">
        <f t="shared" si="44"/>
        <v>552.9</v>
      </c>
      <c r="K249" s="38">
        <f t="shared" si="44"/>
        <v>2.99</v>
      </c>
      <c r="L249" s="38">
        <f t="shared" si="44"/>
        <v>47.5</v>
      </c>
      <c r="M249" s="38">
        <f t="shared" si="44"/>
        <v>2020.43</v>
      </c>
      <c r="N249" s="38">
        <f t="shared" si="44"/>
        <v>2939.16</v>
      </c>
      <c r="O249" s="38">
        <f t="shared" si="44"/>
        <v>983.37</v>
      </c>
      <c r="P249" s="38">
        <f t="shared" si="44"/>
        <v>398.28</v>
      </c>
      <c r="Q249" s="38">
        <f t="shared" si="44"/>
        <v>1468.84</v>
      </c>
      <c r="R249" s="38">
        <f t="shared" si="44"/>
        <v>20.79</v>
      </c>
      <c r="S249" s="38">
        <f t="shared" si="44"/>
        <v>127.291</v>
      </c>
      <c r="T249" s="38">
        <f t="shared" si="44"/>
        <v>38.479999999999997</v>
      </c>
      <c r="U249" s="38">
        <f t="shared" si="44"/>
        <v>403.43</v>
      </c>
    </row>
    <row r="250" spans="1:24" s="1" customFormat="1">
      <c r="A250" s="7"/>
      <c r="B250" s="81"/>
      <c r="C250" s="27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</row>
    <row r="251" spans="1:24" s="1" customFormat="1" ht="12.75">
      <c r="A251" s="6"/>
      <c r="B251" s="78" t="s">
        <v>109</v>
      </c>
      <c r="C251" s="11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</row>
    <row r="252" spans="1:24" s="1" customFormat="1" ht="12.75">
      <c r="A252" s="6"/>
      <c r="B252" s="79" t="s">
        <v>30</v>
      </c>
      <c r="C252" s="11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</row>
    <row r="253" spans="1:24" s="2" customFormat="1" ht="12.75">
      <c r="A253" s="6">
        <v>901.01</v>
      </c>
      <c r="B253" s="28" t="s">
        <v>136</v>
      </c>
      <c r="C253" s="11">
        <v>10</v>
      </c>
      <c r="D253" s="12">
        <v>2.2999999999999998</v>
      </c>
      <c r="E253" s="12">
        <v>3</v>
      </c>
      <c r="F253" s="12">
        <v>0</v>
      </c>
      <c r="G253" s="12">
        <v>35.799999999999997</v>
      </c>
      <c r="H253" s="12">
        <v>0</v>
      </c>
      <c r="I253" s="12">
        <v>0.03</v>
      </c>
      <c r="J253" s="12">
        <v>26</v>
      </c>
      <c r="K253" s="12">
        <v>0.1</v>
      </c>
      <c r="L253" s="12">
        <v>7.0000000000000007E-2</v>
      </c>
      <c r="M253" s="12">
        <v>81</v>
      </c>
      <c r="N253" s="12">
        <v>8.8000000000000007</v>
      </c>
      <c r="O253" s="12">
        <v>88</v>
      </c>
      <c r="P253" s="12">
        <v>3.5</v>
      </c>
      <c r="Q253" s="12">
        <v>50</v>
      </c>
      <c r="R253" s="12">
        <v>0.1</v>
      </c>
      <c r="S253" s="12">
        <v>0</v>
      </c>
      <c r="T253" s="12">
        <v>1.45</v>
      </c>
      <c r="U253" s="12">
        <v>0</v>
      </c>
    </row>
    <row r="254" spans="1:24">
      <c r="A254" s="6">
        <v>37.119999999999997</v>
      </c>
      <c r="B254" s="28" t="s">
        <v>110</v>
      </c>
      <c r="C254" s="11">
        <v>40</v>
      </c>
      <c r="D254" s="41">
        <v>3</v>
      </c>
      <c r="E254" s="41">
        <v>3.9</v>
      </c>
      <c r="F254" s="41">
        <v>29.8</v>
      </c>
      <c r="G254" s="41">
        <v>166.3</v>
      </c>
      <c r="H254" s="41">
        <v>0.03</v>
      </c>
      <c r="I254" s="41">
        <v>0.02</v>
      </c>
      <c r="J254" s="41">
        <v>4.4000000000000004</v>
      </c>
      <c r="K254" s="41">
        <v>0</v>
      </c>
      <c r="L254" s="41">
        <v>0</v>
      </c>
      <c r="M254" s="41">
        <v>132</v>
      </c>
      <c r="N254" s="41">
        <v>44</v>
      </c>
      <c r="O254" s="41">
        <v>11.6</v>
      </c>
      <c r="P254" s="41">
        <v>8</v>
      </c>
      <c r="Q254" s="41">
        <v>36</v>
      </c>
      <c r="R254" s="41">
        <v>0.84</v>
      </c>
      <c r="S254" s="41">
        <v>0</v>
      </c>
      <c r="T254" s="41">
        <v>0</v>
      </c>
      <c r="U254" s="41">
        <v>0</v>
      </c>
      <c r="V254" s="68"/>
      <c r="W254" s="68"/>
      <c r="X254" s="68"/>
    </row>
    <row r="255" spans="1:24" s="1" customFormat="1" ht="12.75">
      <c r="A255" s="6">
        <v>53.56</v>
      </c>
      <c r="B255" s="28" t="s">
        <v>111</v>
      </c>
      <c r="C255" s="11">
        <v>200</v>
      </c>
      <c r="D255" s="31">
        <v>7.09</v>
      </c>
      <c r="E255" s="31">
        <v>7.18</v>
      </c>
      <c r="F255" s="31">
        <v>31.27</v>
      </c>
      <c r="G255" s="31">
        <v>217.9</v>
      </c>
      <c r="H255" s="31">
        <v>0.15</v>
      </c>
      <c r="I255" s="31">
        <v>0.13</v>
      </c>
      <c r="J255" s="31">
        <v>27.41</v>
      </c>
      <c r="K255" s="31">
        <v>0.06</v>
      </c>
      <c r="L255" s="31">
        <v>0.51</v>
      </c>
      <c r="M255" s="31">
        <v>55.85</v>
      </c>
      <c r="N255" s="31">
        <v>192.55</v>
      </c>
      <c r="O255" s="31">
        <v>116.42</v>
      </c>
      <c r="P255" s="31">
        <v>41.1</v>
      </c>
      <c r="Q255" s="31">
        <v>160.69</v>
      </c>
      <c r="R255" s="31">
        <v>1.04</v>
      </c>
      <c r="S255" s="31">
        <v>10.8</v>
      </c>
      <c r="T255" s="31">
        <v>2.75</v>
      </c>
      <c r="U255" s="31">
        <v>31.33</v>
      </c>
      <c r="V255" s="69"/>
      <c r="W255" s="69"/>
      <c r="X255" s="69"/>
    </row>
    <row r="256" spans="1:24" s="1" customFormat="1" ht="12.75">
      <c r="A256" s="6">
        <v>430</v>
      </c>
      <c r="B256" s="28" t="s">
        <v>44</v>
      </c>
      <c r="C256" s="11">
        <v>200</v>
      </c>
      <c r="D256" s="12">
        <v>0.5</v>
      </c>
      <c r="E256" s="12">
        <v>0.1</v>
      </c>
      <c r="F256" s="12">
        <v>4.5999999999999996</v>
      </c>
      <c r="G256" s="12">
        <v>21.1</v>
      </c>
      <c r="H256" s="12">
        <v>0</v>
      </c>
      <c r="I256" s="12">
        <v>0.02</v>
      </c>
      <c r="J256" s="12">
        <v>0.73</v>
      </c>
      <c r="K256" s="12">
        <v>0</v>
      </c>
      <c r="L256" s="12">
        <v>3.69</v>
      </c>
      <c r="M256" s="12">
        <v>1.6</v>
      </c>
      <c r="N256" s="12">
        <v>50.58</v>
      </c>
      <c r="O256" s="12">
        <v>78.650000000000006</v>
      </c>
      <c r="P256" s="12">
        <v>8.57</v>
      </c>
      <c r="Q256" s="12">
        <v>15.09</v>
      </c>
      <c r="R256" s="12">
        <v>1.49</v>
      </c>
      <c r="S256" s="12">
        <v>0</v>
      </c>
      <c r="T256" s="12">
        <v>0.04</v>
      </c>
      <c r="U256" s="12">
        <v>0</v>
      </c>
    </row>
    <row r="257" spans="1:24" s="1" customFormat="1" ht="12.75">
      <c r="A257" s="6">
        <v>5.01</v>
      </c>
      <c r="B257" s="28" t="s">
        <v>33</v>
      </c>
      <c r="C257" s="11">
        <v>50</v>
      </c>
      <c r="D257" s="12">
        <v>3.75</v>
      </c>
      <c r="E257" s="12">
        <v>0.37</v>
      </c>
      <c r="F257" s="12">
        <v>24.62</v>
      </c>
      <c r="G257" s="12">
        <v>117.25</v>
      </c>
      <c r="H257" s="12">
        <v>0.05</v>
      </c>
      <c r="I257" s="12">
        <v>1.2E-2</v>
      </c>
      <c r="J257" s="12">
        <v>0</v>
      </c>
      <c r="K257" s="12">
        <v>0</v>
      </c>
      <c r="L257" s="12">
        <v>0</v>
      </c>
      <c r="M257" s="12">
        <v>249.5</v>
      </c>
      <c r="N257" s="12">
        <v>46.5</v>
      </c>
      <c r="O257" s="12">
        <v>10</v>
      </c>
      <c r="P257" s="12">
        <v>7</v>
      </c>
      <c r="Q257" s="12">
        <v>32.5</v>
      </c>
      <c r="R257" s="12">
        <v>0.55000000000000004</v>
      </c>
      <c r="S257" s="12">
        <v>1.6</v>
      </c>
      <c r="T257" s="12">
        <v>3</v>
      </c>
      <c r="U257" s="12">
        <v>7.25</v>
      </c>
    </row>
    <row r="258" spans="1:24" s="1" customFormat="1" ht="12.75">
      <c r="A258" s="6"/>
      <c r="B258" s="79" t="s">
        <v>34</v>
      </c>
      <c r="C258" s="14">
        <f>SUM(C253:C257)</f>
        <v>500</v>
      </c>
      <c r="D258" s="14">
        <f t="shared" ref="D258:U258" si="45">SUM(D253:D257)</f>
        <v>16.64</v>
      </c>
      <c r="E258" s="14">
        <f t="shared" si="45"/>
        <v>14.55</v>
      </c>
      <c r="F258" s="14">
        <f t="shared" si="45"/>
        <v>90.29</v>
      </c>
      <c r="G258" s="14">
        <f t="shared" si="45"/>
        <v>558.35</v>
      </c>
      <c r="H258" s="14">
        <f t="shared" si="45"/>
        <v>0.23</v>
      </c>
      <c r="I258" s="14">
        <f t="shared" si="45"/>
        <v>0.21199999999999999</v>
      </c>
      <c r="J258" s="14">
        <f t="shared" si="45"/>
        <v>58.54</v>
      </c>
      <c r="K258" s="14">
        <f t="shared" si="45"/>
        <v>0.16</v>
      </c>
      <c r="L258" s="14">
        <f t="shared" si="45"/>
        <v>4.2699999999999996</v>
      </c>
      <c r="M258" s="14">
        <f t="shared" si="45"/>
        <v>519.95000000000005</v>
      </c>
      <c r="N258" s="14">
        <f t="shared" si="45"/>
        <v>342.43</v>
      </c>
      <c r="O258" s="14">
        <f t="shared" si="45"/>
        <v>304.67</v>
      </c>
      <c r="P258" s="14">
        <f t="shared" si="45"/>
        <v>68.17</v>
      </c>
      <c r="Q258" s="14">
        <f t="shared" si="45"/>
        <v>294.27999999999997</v>
      </c>
      <c r="R258" s="14">
        <f t="shared" si="45"/>
        <v>4.0199999999999996</v>
      </c>
      <c r="S258" s="14">
        <f t="shared" si="45"/>
        <v>12.4</v>
      </c>
      <c r="T258" s="14">
        <f t="shared" si="45"/>
        <v>7.24</v>
      </c>
      <c r="U258" s="14">
        <f t="shared" si="45"/>
        <v>38.58</v>
      </c>
    </row>
    <row r="259" spans="1:24" s="1" customFormat="1" ht="12.75">
      <c r="A259" s="6"/>
      <c r="B259" s="79" t="s">
        <v>35</v>
      </c>
      <c r="C259" s="11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</row>
    <row r="260" spans="1:24" s="1" customFormat="1" ht="24">
      <c r="A260" s="6">
        <v>56.15</v>
      </c>
      <c r="B260" s="20" t="s">
        <v>122</v>
      </c>
      <c r="C260" s="28">
        <v>60</v>
      </c>
      <c r="D260" s="29">
        <v>1.1000000000000001</v>
      </c>
      <c r="E260" s="29">
        <v>1.1000000000000001</v>
      </c>
      <c r="F260" s="29">
        <v>2.8</v>
      </c>
      <c r="G260" s="29">
        <v>25.1</v>
      </c>
      <c r="H260" s="29">
        <v>0.02</v>
      </c>
      <c r="I260" s="29">
        <v>0.02</v>
      </c>
      <c r="J260" s="29">
        <v>5.0999999999999996</v>
      </c>
      <c r="K260" s="29">
        <v>0</v>
      </c>
      <c r="L260" s="29">
        <v>26.85</v>
      </c>
      <c r="M260" s="29">
        <v>7.77</v>
      </c>
      <c r="N260" s="29">
        <v>179.59</v>
      </c>
      <c r="O260" s="29">
        <v>29.32</v>
      </c>
      <c r="P260" s="29">
        <v>9.6199999999999992</v>
      </c>
      <c r="Q260" s="29">
        <v>18.57</v>
      </c>
      <c r="R260" s="29">
        <v>0.36</v>
      </c>
      <c r="S260" s="29">
        <v>1.79</v>
      </c>
      <c r="T260" s="29">
        <v>0.18</v>
      </c>
      <c r="U260" s="29">
        <v>6.6</v>
      </c>
    </row>
    <row r="261" spans="1:24" s="1" customFormat="1" ht="12.75">
      <c r="A261" s="6">
        <v>81.88</v>
      </c>
      <c r="B261" s="28" t="s">
        <v>112</v>
      </c>
      <c r="C261" s="11">
        <v>200</v>
      </c>
      <c r="D261" s="41">
        <v>4.5999999999999996</v>
      </c>
      <c r="E261" s="41">
        <v>2.7</v>
      </c>
      <c r="F261" s="41">
        <v>10.9</v>
      </c>
      <c r="G261" s="41">
        <v>85.8</v>
      </c>
      <c r="H261" s="41">
        <v>0.04</v>
      </c>
      <c r="I261" s="41">
        <v>0.04</v>
      </c>
      <c r="J261" s="41">
        <v>98.62</v>
      </c>
      <c r="K261" s="41">
        <v>0</v>
      </c>
      <c r="L261" s="41">
        <v>5.4</v>
      </c>
      <c r="M261" s="41">
        <v>108.7</v>
      </c>
      <c r="N261" s="41">
        <v>314.69</v>
      </c>
      <c r="O261" s="41">
        <v>33.549999999999997</v>
      </c>
      <c r="P261" s="41">
        <v>20.74</v>
      </c>
      <c r="Q261" s="41">
        <v>45.37</v>
      </c>
      <c r="R261" s="41">
        <v>1.03</v>
      </c>
      <c r="S261" s="41">
        <v>17.89</v>
      </c>
      <c r="T261" s="41">
        <v>0.44</v>
      </c>
      <c r="U261" s="41">
        <v>27.51</v>
      </c>
      <c r="V261" s="62"/>
      <c r="W261" s="62"/>
      <c r="X261" s="62"/>
    </row>
    <row r="262" spans="1:24" s="1" customFormat="1" ht="25.5">
      <c r="A262" s="54" t="s">
        <v>113</v>
      </c>
      <c r="B262" s="28" t="s">
        <v>114</v>
      </c>
      <c r="C262" s="11">
        <v>90</v>
      </c>
      <c r="D262" s="31">
        <v>19.100000000000001</v>
      </c>
      <c r="E262" s="31">
        <v>11.8</v>
      </c>
      <c r="F262" s="31">
        <v>24</v>
      </c>
      <c r="G262" s="31">
        <v>278.2</v>
      </c>
      <c r="H262" s="31">
        <v>0.15</v>
      </c>
      <c r="I262" s="31">
        <v>0.19</v>
      </c>
      <c r="J262" s="31">
        <v>149.9</v>
      </c>
      <c r="K262" s="31">
        <v>1</v>
      </c>
      <c r="L262" s="31">
        <v>3.98</v>
      </c>
      <c r="M262" s="31">
        <v>230.6</v>
      </c>
      <c r="N262" s="31">
        <v>490.94</v>
      </c>
      <c r="O262" s="31">
        <v>115.91</v>
      </c>
      <c r="P262" s="31">
        <v>62.02</v>
      </c>
      <c r="Q262" s="31">
        <v>285.35000000000002</v>
      </c>
      <c r="R262" s="31">
        <v>1.94</v>
      </c>
      <c r="S262" s="31">
        <v>176.73</v>
      </c>
      <c r="T262" s="31">
        <v>17.190000000000001</v>
      </c>
      <c r="U262" s="31">
        <v>716.22</v>
      </c>
    </row>
    <row r="263" spans="1:24" s="1" customFormat="1" ht="12.75">
      <c r="A263" s="6">
        <v>520.41999999999996</v>
      </c>
      <c r="B263" s="20" t="s">
        <v>67</v>
      </c>
      <c r="C263" s="11">
        <v>150</v>
      </c>
      <c r="D263" s="12">
        <v>4.0999999999999996</v>
      </c>
      <c r="E263" s="12">
        <v>5</v>
      </c>
      <c r="F263" s="12">
        <v>24.2</v>
      </c>
      <c r="G263" s="12">
        <v>158.1</v>
      </c>
      <c r="H263" s="12">
        <v>0.14000000000000001</v>
      </c>
      <c r="I263" s="12">
        <v>0.14000000000000001</v>
      </c>
      <c r="J263" s="12">
        <v>22.14</v>
      </c>
      <c r="K263" s="12">
        <v>7.0000000000000007E-2</v>
      </c>
      <c r="L263" s="12">
        <v>12.23</v>
      </c>
      <c r="M263" s="12">
        <v>51.81</v>
      </c>
      <c r="N263" s="12">
        <v>762.95</v>
      </c>
      <c r="O263" s="12">
        <v>62.2</v>
      </c>
      <c r="P263" s="12">
        <v>35.58</v>
      </c>
      <c r="Q263" s="12">
        <v>112.23</v>
      </c>
      <c r="R263" s="12">
        <v>1.23</v>
      </c>
      <c r="S263" s="12">
        <v>11.55</v>
      </c>
      <c r="T263" s="12">
        <v>1.19</v>
      </c>
      <c r="U263" s="12">
        <v>54.14</v>
      </c>
    </row>
    <row r="264" spans="1:24">
      <c r="A264" s="6">
        <v>407</v>
      </c>
      <c r="B264" s="28" t="s">
        <v>70</v>
      </c>
      <c r="C264" s="11">
        <v>200</v>
      </c>
      <c r="D264" s="12">
        <v>1</v>
      </c>
      <c r="E264" s="12">
        <v>0.2</v>
      </c>
      <c r="F264" s="12">
        <v>20.2</v>
      </c>
      <c r="G264" s="12">
        <v>86.6</v>
      </c>
      <c r="H264" s="12">
        <v>0.02</v>
      </c>
      <c r="I264" s="12">
        <v>0.02</v>
      </c>
      <c r="J264" s="12">
        <v>0</v>
      </c>
      <c r="K264" s="12">
        <v>0</v>
      </c>
      <c r="L264" s="12">
        <v>4</v>
      </c>
      <c r="M264" s="12">
        <v>12</v>
      </c>
      <c r="N264" s="12">
        <v>240</v>
      </c>
      <c r="O264" s="12">
        <v>14</v>
      </c>
      <c r="P264" s="12">
        <v>8</v>
      </c>
      <c r="Q264" s="12">
        <v>14</v>
      </c>
      <c r="R264" s="12">
        <v>2.8</v>
      </c>
      <c r="S264" s="12">
        <v>0</v>
      </c>
      <c r="T264" s="12">
        <v>0</v>
      </c>
      <c r="U264" s="12">
        <v>0</v>
      </c>
    </row>
    <row r="265" spans="1:24" s="1" customFormat="1" ht="12.75">
      <c r="A265" s="6">
        <v>5</v>
      </c>
      <c r="B265" s="28" t="s">
        <v>40</v>
      </c>
      <c r="C265" s="11">
        <v>50</v>
      </c>
      <c r="D265" s="12">
        <v>3.3</v>
      </c>
      <c r="E265" s="12">
        <v>0.6</v>
      </c>
      <c r="F265" s="12">
        <v>19.8</v>
      </c>
      <c r="G265" s="12">
        <v>97.8</v>
      </c>
      <c r="H265" s="12">
        <v>0.09</v>
      </c>
      <c r="I265" s="12">
        <v>0.04</v>
      </c>
      <c r="J265" s="12">
        <v>0</v>
      </c>
      <c r="K265" s="12">
        <v>0</v>
      </c>
      <c r="L265" s="12">
        <v>0</v>
      </c>
      <c r="M265" s="12">
        <v>203</v>
      </c>
      <c r="N265" s="12">
        <v>117.5</v>
      </c>
      <c r="O265" s="12">
        <v>14.5</v>
      </c>
      <c r="P265" s="12">
        <v>23.5</v>
      </c>
      <c r="Q265" s="12">
        <v>75</v>
      </c>
      <c r="R265" s="12">
        <v>1.95</v>
      </c>
      <c r="S265" s="12">
        <v>2.2000000000000002</v>
      </c>
      <c r="T265" s="12">
        <v>2.75</v>
      </c>
      <c r="U265" s="12">
        <v>12</v>
      </c>
    </row>
    <row r="266" spans="1:24" s="1" customFormat="1" ht="12.75">
      <c r="A266" s="6"/>
      <c r="B266" s="79" t="s">
        <v>41</v>
      </c>
      <c r="C266" s="10">
        <f>SUM(C260,C261,C262,C263,C264,C265)</f>
        <v>750</v>
      </c>
      <c r="D266" s="10">
        <f t="shared" ref="D266:U266" si="46">SUM(D260,D261,D262,D263,D264,D265)</f>
        <v>33.200000000000003</v>
      </c>
      <c r="E266" s="10">
        <f t="shared" si="46"/>
        <v>21.4</v>
      </c>
      <c r="F266" s="10">
        <f t="shared" si="46"/>
        <v>101.9</v>
      </c>
      <c r="G266" s="10">
        <f t="shared" si="46"/>
        <v>731.6</v>
      </c>
      <c r="H266" s="10">
        <f t="shared" si="46"/>
        <v>0.46</v>
      </c>
      <c r="I266" s="10">
        <f t="shared" si="46"/>
        <v>0.45</v>
      </c>
      <c r="J266" s="10">
        <f t="shared" si="46"/>
        <v>275.76</v>
      </c>
      <c r="K266" s="10">
        <f t="shared" si="46"/>
        <v>1.07</v>
      </c>
      <c r="L266" s="10">
        <f t="shared" si="46"/>
        <v>52.46</v>
      </c>
      <c r="M266" s="10">
        <f t="shared" si="46"/>
        <v>613.88</v>
      </c>
      <c r="N266" s="10">
        <f t="shared" si="46"/>
        <v>2105.67</v>
      </c>
      <c r="O266" s="10">
        <f t="shared" si="46"/>
        <v>269.48</v>
      </c>
      <c r="P266" s="10">
        <f t="shared" si="46"/>
        <v>159.46</v>
      </c>
      <c r="Q266" s="10">
        <f t="shared" si="46"/>
        <v>550.52</v>
      </c>
      <c r="R266" s="10">
        <f t="shared" si="46"/>
        <v>9.31</v>
      </c>
      <c r="S266" s="10">
        <f t="shared" si="46"/>
        <v>210.16</v>
      </c>
      <c r="T266" s="10">
        <f t="shared" si="46"/>
        <v>21.75</v>
      </c>
      <c r="U266" s="10">
        <f t="shared" si="46"/>
        <v>816.47</v>
      </c>
    </row>
    <row r="267" spans="1:24">
      <c r="A267" s="6"/>
      <c r="B267" s="79" t="s">
        <v>42</v>
      </c>
      <c r="C267" s="11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</row>
    <row r="268" spans="1:24" s="1" customFormat="1" ht="24">
      <c r="A268" s="12">
        <v>23.08</v>
      </c>
      <c r="B268" s="20" t="s">
        <v>69</v>
      </c>
      <c r="C268" s="12">
        <v>100</v>
      </c>
      <c r="D268" s="12">
        <v>6.8</v>
      </c>
      <c r="E268" s="12">
        <v>4.3</v>
      </c>
      <c r="F268" s="12">
        <v>52.4</v>
      </c>
      <c r="G268" s="12">
        <v>276</v>
      </c>
      <c r="H268" s="12">
        <v>0.13</v>
      </c>
      <c r="I268" s="12">
        <v>0.15</v>
      </c>
      <c r="J268" s="12">
        <v>35.99</v>
      </c>
      <c r="K268" s="12">
        <v>0.46</v>
      </c>
      <c r="L268" s="12">
        <v>2.12</v>
      </c>
      <c r="M268" s="12">
        <v>209.9</v>
      </c>
      <c r="N268" s="12">
        <v>148.80000000000001</v>
      </c>
      <c r="O268" s="12">
        <v>93.96</v>
      </c>
      <c r="P268" s="12">
        <v>15.91</v>
      </c>
      <c r="Q268" s="12">
        <v>101.78</v>
      </c>
      <c r="R268" s="12">
        <v>0.62</v>
      </c>
      <c r="S268" s="12">
        <v>27.21</v>
      </c>
      <c r="T268" s="12">
        <v>3.6</v>
      </c>
      <c r="U268" s="12">
        <v>21.06</v>
      </c>
    </row>
    <row r="269" spans="1:24" s="1" customFormat="1" ht="12.75">
      <c r="A269" s="70">
        <v>407</v>
      </c>
      <c r="B269" s="81" t="s">
        <v>70</v>
      </c>
      <c r="C269" s="11">
        <v>200</v>
      </c>
      <c r="D269" s="12">
        <v>1</v>
      </c>
      <c r="E269" s="12">
        <v>0.2</v>
      </c>
      <c r="F269" s="12">
        <v>20.2</v>
      </c>
      <c r="G269" s="12">
        <v>86.6</v>
      </c>
      <c r="H269" s="12">
        <v>0.02</v>
      </c>
      <c r="I269" s="12">
        <v>0.02</v>
      </c>
      <c r="J269" s="12">
        <v>0</v>
      </c>
      <c r="K269" s="12">
        <v>0</v>
      </c>
      <c r="L269" s="12">
        <v>4</v>
      </c>
      <c r="M269" s="12">
        <v>12</v>
      </c>
      <c r="N269" s="12">
        <v>240</v>
      </c>
      <c r="O269" s="12">
        <v>14</v>
      </c>
      <c r="P269" s="12">
        <v>8</v>
      </c>
      <c r="Q269" s="12">
        <v>14</v>
      </c>
      <c r="R269" s="12">
        <v>2.8</v>
      </c>
      <c r="S269" s="12">
        <v>0</v>
      </c>
      <c r="T269" s="12">
        <v>0</v>
      </c>
      <c r="U269" s="12">
        <v>0</v>
      </c>
    </row>
    <row r="270" spans="1:24" s="1" customFormat="1" ht="12.75">
      <c r="A270" s="6"/>
      <c r="B270" s="79" t="s">
        <v>45</v>
      </c>
      <c r="C270" s="14">
        <f>SUM(C268:C269)</f>
        <v>300</v>
      </c>
      <c r="D270" s="14">
        <f t="shared" ref="D270:U270" si="47">SUM(D268:D269)</f>
        <v>7.8</v>
      </c>
      <c r="E270" s="14">
        <f t="shared" si="47"/>
        <v>4.5</v>
      </c>
      <c r="F270" s="14">
        <f t="shared" si="47"/>
        <v>72.599999999999994</v>
      </c>
      <c r="G270" s="14">
        <f t="shared" si="47"/>
        <v>362.6</v>
      </c>
      <c r="H270" s="14">
        <f t="shared" si="47"/>
        <v>0.15</v>
      </c>
      <c r="I270" s="14">
        <f t="shared" si="47"/>
        <v>0.17</v>
      </c>
      <c r="J270" s="14">
        <f t="shared" si="47"/>
        <v>35.99</v>
      </c>
      <c r="K270" s="14">
        <f t="shared" si="47"/>
        <v>0.46</v>
      </c>
      <c r="L270" s="14">
        <f t="shared" si="47"/>
        <v>6.12</v>
      </c>
      <c r="M270" s="14">
        <f t="shared" si="47"/>
        <v>221.9</v>
      </c>
      <c r="N270" s="14">
        <f t="shared" si="47"/>
        <v>388.8</v>
      </c>
      <c r="O270" s="14">
        <f t="shared" si="47"/>
        <v>107.96</v>
      </c>
      <c r="P270" s="14">
        <f t="shared" si="47"/>
        <v>23.91</v>
      </c>
      <c r="Q270" s="14">
        <f t="shared" si="47"/>
        <v>115.78</v>
      </c>
      <c r="R270" s="14">
        <f t="shared" si="47"/>
        <v>3.42</v>
      </c>
      <c r="S270" s="14">
        <f t="shared" si="47"/>
        <v>27.21</v>
      </c>
      <c r="T270" s="14">
        <f t="shared" si="47"/>
        <v>3.6</v>
      </c>
      <c r="U270" s="14">
        <f t="shared" si="47"/>
        <v>21.06</v>
      </c>
    </row>
    <row r="271" spans="1:24" s="1" customFormat="1" ht="12.75">
      <c r="A271" s="6"/>
      <c r="B271" s="79" t="s">
        <v>46</v>
      </c>
      <c r="C271" s="10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</row>
    <row r="272" spans="1:24" s="1" customFormat="1" ht="12.75">
      <c r="A272" s="6">
        <v>51.33</v>
      </c>
      <c r="B272" s="20" t="s">
        <v>137</v>
      </c>
      <c r="C272" s="11">
        <v>100</v>
      </c>
      <c r="D272" s="12">
        <v>0.4</v>
      </c>
      <c r="E272" s="12">
        <v>0.4</v>
      </c>
      <c r="F272" s="12">
        <v>9.8000000000000007</v>
      </c>
      <c r="G272" s="12">
        <v>44.41</v>
      </c>
      <c r="H272" s="12">
        <v>0.03</v>
      </c>
      <c r="I272" s="12">
        <v>0.01</v>
      </c>
      <c r="J272" s="12">
        <v>5</v>
      </c>
      <c r="K272" s="12">
        <v>0</v>
      </c>
      <c r="L272" s="12">
        <v>10</v>
      </c>
      <c r="M272" s="12">
        <v>26</v>
      </c>
      <c r="N272" s="12">
        <v>278</v>
      </c>
      <c r="O272" s="12">
        <v>16</v>
      </c>
      <c r="P272" s="12">
        <v>9</v>
      </c>
      <c r="Q272" s="12">
        <v>11</v>
      </c>
      <c r="R272" s="12">
        <v>2.2000000000000002</v>
      </c>
      <c r="S272" s="12">
        <v>2</v>
      </c>
      <c r="T272" s="12">
        <v>0.3</v>
      </c>
      <c r="U272" s="12">
        <v>8</v>
      </c>
    </row>
    <row r="273" spans="1:21" s="1" customFormat="1" ht="25.5">
      <c r="A273" s="54" t="s">
        <v>115</v>
      </c>
      <c r="B273" s="20" t="s">
        <v>116</v>
      </c>
      <c r="C273" s="21" t="s">
        <v>117</v>
      </c>
      <c r="D273" s="29">
        <v>7.5</v>
      </c>
      <c r="E273" s="29">
        <v>12.5</v>
      </c>
      <c r="F273" s="29">
        <v>39.700000000000003</v>
      </c>
      <c r="G273" s="29">
        <v>301.89999999999998</v>
      </c>
      <c r="H273" s="29">
        <v>0.12</v>
      </c>
      <c r="I273" s="29">
        <v>0.11</v>
      </c>
      <c r="J273" s="29">
        <v>42.45</v>
      </c>
      <c r="K273" s="29">
        <v>0.19</v>
      </c>
      <c r="L273" s="29">
        <v>5.0999999999999996</v>
      </c>
      <c r="M273" s="29">
        <v>177.91</v>
      </c>
      <c r="N273" s="29">
        <v>373.68</v>
      </c>
      <c r="O273" s="29">
        <v>69.900000000000006</v>
      </c>
      <c r="P273" s="29">
        <v>24.78</v>
      </c>
      <c r="Q273" s="29">
        <v>110.48</v>
      </c>
      <c r="R273" s="29">
        <v>1.22</v>
      </c>
      <c r="S273" s="29">
        <v>8.76</v>
      </c>
      <c r="T273" s="29">
        <v>4.29</v>
      </c>
      <c r="U273" s="29">
        <v>42.39</v>
      </c>
    </row>
    <row r="274" spans="1:21" s="1" customFormat="1" ht="12.75">
      <c r="A274" s="6">
        <v>430</v>
      </c>
      <c r="B274" s="28" t="s">
        <v>44</v>
      </c>
      <c r="C274" s="11">
        <v>200</v>
      </c>
      <c r="D274" s="12">
        <v>0.4</v>
      </c>
      <c r="E274" s="12">
        <v>0.1</v>
      </c>
      <c r="F274" s="12">
        <v>5.2</v>
      </c>
      <c r="G274" s="12">
        <v>23.7</v>
      </c>
      <c r="H274" s="12">
        <v>0</v>
      </c>
      <c r="I274" s="12">
        <v>0.02</v>
      </c>
      <c r="J274" s="12">
        <v>1.08</v>
      </c>
      <c r="K274" s="12">
        <v>0</v>
      </c>
      <c r="L274" s="12">
        <v>1.8</v>
      </c>
      <c r="M274" s="12">
        <v>2.13</v>
      </c>
      <c r="N274" s="12">
        <v>56.27</v>
      </c>
      <c r="O274" s="12">
        <v>11.6</v>
      </c>
      <c r="P274" s="12">
        <v>9.2799999999999994</v>
      </c>
      <c r="Q274" s="12">
        <v>17.38</v>
      </c>
      <c r="R274" s="12">
        <v>1.68</v>
      </c>
      <c r="S274" s="12">
        <v>0</v>
      </c>
      <c r="T274" s="12">
        <v>0.02</v>
      </c>
      <c r="U274" s="12">
        <v>0.4</v>
      </c>
    </row>
    <row r="275" spans="1:21" s="1" customFormat="1" ht="12.75">
      <c r="A275" s="6">
        <v>5.07</v>
      </c>
      <c r="B275" s="28" t="s">
        <v>40</v>
      </c>
      <c r="C275" s="11">
        <v>30</v>
      </c>
      <c r="D275" s="12">
        <v>1.98</v>
      </c>
      <c r="E275" s="12">
        <v>0.36</v>
      </c>
      <c r="F275" s="12">
        <v>11.88</v>
      </c>
      <c r="G275" s="12">
        <v>58.68</v>
      </c>
      <c r="H275" s="12">
        <v>0.05</v>
      </c>
      <c r="I275" s="12">
        <v>0.02</v>
      </c>
      <c r="J275" s="12">
        <v>0</v>
      </c>
      <c r="K275" s="12">
        <v>0</v>
      </c>
      <c r="L275" s="12">
        <v>0</v>
      </c>
      <c r="M275" s="12">
        <v>121.8</v>
      </c>
      <c r="N275" s="12">
        <v>70.5</v>
      </c>
      <c r="O275" s="12">
        <v>8.6999999999999993</v>
      </c>
      <c r="P275" s="12">
        <v>14.1</v>
      </c>
      <c r="Q275" s="12">
        <v>45</v>
      </c>
      <c r="R275" s="12">
        <v>1.17</v>
      </c>
      <c r="S275" s="12">
        <v>1.32</v>
      </c>
      <c r="T275" s="12">
        <v>1.65</v>
      </c>
      <c r="U275" s="12">
        <v>7.2</v>
      </c>
    </row>
    <row r="276" spans="1:21" s="1" customFormat="1" ht="12.75">
      <c r="A276" s="6"/>
      <c r="B276" s="79" t="s">
        <v>49</v>
      </c>
      <c r="C276" s="10">
        <v>500</v>
      </c>
      <c r="D276" s="33">
        <f>SUM(D272:D275)</f>
        <v>10.28</v>
      </c>
      <c r="E276" s="33">
        <f t="shared" ref="E276:U276" si="48">SUM(E272:E275)</f>
        <v>13.36</v>
      </c>
      <c r="F276" s="33">
        <f t="shared" si="48"/>
        <v>66.58</v>
      </c>
      <c r="G276" s="33">
        <f t="shared" si="48"/>
        <v>428.69</v>
      </c>
      <c r="H276" s="33">
        <f t="shared" si="48"/>
        <v>0.2</v>
      </c>
      <c r="I276" s="33">
        <f t="shared" si="48"/>
        <v>0.16</v>
      </c>
      <c r="J276" s="33">
        <f t="shared" si="48"/>
        <v>48.53</v>
      </c>
      <c r="K276" s="33">
        <f t="shared" si="48"/>
        <v>0.19</v>
      </c>
      <c r="L276" s="33">
        <f t="shared" si="48"/>
        <v>16.899999999999999</v>
      </c>
      <c r="M276" s="33">
        <f t="shared" si="48"/>
        <v>327.84</v>
      </c>
      <c r="N276" s="33">
        <f t="shared" si="48"/>
        <v>778.45</v>
      </c>
      <c r="O276" s="33">
        <f t="shared" si="48"/>
        <v>106.2</v>
      </c>
      <c r="P276" s="33">
        <f t="shared" si="48"/>
        <v>57.16</v>
      </c>
      <c r="Q276" s="33">
        <f t="shared" si="48"/>
        <v>183.86</v>
      </c>
      <c r="R276" s="33">
        <f t="shared" si="48"/>
        <v>6.27</v>
      </c>
      <c r="S276" s="33">
        <f t="shared" si="48"/>
        <v>12.08</v>
      </c>
      <c r="T276" s="33">
        <f t="shared" si="48"/>
        <v>6.26</v>
      </c>
      <c r="U276" s="33">
        <f t="shared" si="48"/>
        <v>57.99</v>
      </c>
    </row>
    <row r="277" spans="1:21" s="1" customFormat="1" ht="12.75">
      <c r="A277" s="6"/>
      <c r="B277" s="80" t="s">
        <v>50</v>
      </c>
      <c r="C277" s="25">
        <f t="shared" ref="C277:U277" si="49">SUM(C258,C266,C270,C276)</f>
        <v>2050</v>
      </c>
      <c r="D277" s="38">
        <f t="shared" si="49"/>
        <v>67.92</v>
      </c>
      <c r="E277" s="38">
        <f t="shared" si="49"/>
        <v>53.81</v>
      </c>
      <c r="F277" s="38">
        <f t="shared" si="49"/>
        <v>331.37</v>
      </c>
      <c r="G277" s="38">
        <f t="shared" si="49"/>
        <v>2081.2399999999998</v>
      </c>
      <c r="H277" s="38">
        <f t="shared" si="49"/>
        <v>1.04</v>
      </c>
      <c r="I277" s="38">
        <f t="shared" si="49"/>
        <v>0.99199999999999999</v>
      </c>
      <c r="J277" s="38">
        <f t="shared" si="49"/>
        <v>418.82</v>
      </c>
      <c r="K277" s="38">
        <f t="shared" si="49"/>
        <v>1.88</v>
      </c>
      <c r="L277" s="38">
        <f t="shared" si="49"/>
        <v>79.75</v>
      </c>
      <c r="M277" s="38">
        <f t="shared" si="49"/>
        <v>1683.57</v>
      </c>
      <c r="N277" s="38">
        <f t="shared" si="49"/>
        <v>3615.35</v>
      </c>
      <c r="O277" s="38">
        <f t="shared" si="49"/>
        <v>788.31</v>
      </c>
      <c r="P277" s="38">
        <f t="shared" si="49"/>
        <v>308.7</v>
      </c>
      <c r="Q277" s="38">
        <f t="shared" si="49"/>
        <v>1144.44</v>
      </c>
      <c r="R277" s="38">
        <f t="shared" si="49"/>
        <v>23.02</v>
      </c>
      <c r="S277" s="38">
        <f t="shared" si="49"/>
        <v>261.85000000000002</v>
      </c>
      <c r="T277" s="38">
        <f t="shared" si="49"/>
        <v>38.85</v>
      </c>
      <c r="U277" s="38">
        <f t="shared" si="49"/>
        <v>934.1</v>
      </c>
    </row>
    <row r="278" spans="1:21" s="6" customFormat="1">
      <c r="A278" s="7"/>
      <c r="B278" s="81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>
      <c r="B279" s="86"/>
      <c r="C279" s="71"/>
      <c r="D279" s="71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</row>
    <row r="280" spans="1:21">
      <c r="B280" s="86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</row>
    <row r="281" spans="1:21">
      <c r="B281" s="87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</row>
    <row r="282" spans="1:21">
      <c r="B282" s="88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</row>
    <row r="283" spans="1:21">
      <c r="B283" s="89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</row>
    <row r="284" spans="1:21">
      <c r="B284" s="89"/>
      <c r="C284" s="72"/>
      <c r="D284" s="74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</row>
    <row r="285" spans="1:21">
      <c r="B285" s="89"/>
      <c r="C285" s="72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</row>
    <row r="286" spans="1:21">
      <c r="B286" s="87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29861111111111099" footer="0.29861111111111099"/>
  <pageSetup scale="82" orientation="landscape"/>
  <rowBreaks count="10" manualBreakCount="10">
    <brk id="30" max="20" man="1"/>
    <brk id="57" max="20" man="1"/>
    <brk id="85" max="20" man="1"/>
    <brk id="113" max="20" man="1"/>
    <brk id="141" max="20" man="1"/>
    <brk id="169" max="20" man="1"/>
    <brk id="196" max="20" man="1"/>
    <brk id="222" max="20" man="1"/>
    <brk id="250" max="20" man="1"/>
    <brk id="278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mega</cp:lastModifiedBy>
  <cp:lastPrinted>2025-08-08T06:34:00Z</cp:lastPrinted>
  <dcterms:created xsi:type="dcterms:W3CDTF">2023-08-09T06:26:00Z</dcterms:created>
  <dcterms:modified xsi:type="dcterms:W3CDTF">2025-09-23T04:15:26Z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CA9B865D20F441A6B7B6702D9E51442B_12</vt:lpwstr>
  </property>
  <property fmtid="{D5CDD505-2E9C-101B-9397-08002B2CF9AE}" pid="3" name="KSOProductBuildVer">
    <vt:lpwstr>1049-12.2.0.21931</vt:lpwstr>
  </property>
</Properties>
</file>